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0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llenkatz/Documents/Real Estate/Notes School/Webinars/Wed 3.15.17/"/>
    </mc:Choice>
  </mc:AlternateContent>
  <bookViews>
    <workbookView xWindow="0" yWindow="460" windowWidth="28800" windowHeight="16620" tabRatio="500" activeTab="1"/>
  </bookViews>
  <sheets>
    <sheet name="Start Here" sheetId="2" r:id="rId1"/>
    <sheet name="Data Input" sheetId="1" r:id="rId2"/>
    <sheet name="Quote (No Balloon)" sheetId="8" r:id="rId3"/>
    <sheet name="Quote (Balloon)" sheetId="9" r:id="rId4"/>
    <sheet name="Partial Graph" sheetId="14" r:id="rId5"/>
    <sheet name="Input" sheetId="15" r:id="rId6"/>
    <sheet name="Full Am" sheetId="16" r:id="rId7"/>
    <sheet name="Partial Am" sheetId="17" r:id="rId8"/>
    <sheet name="Sheet1" sheetId="13" r:id="rId9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  <c r="D12" i="9"/>
  <c r="B13" i="8"/>
  <c r="B12" i="8"/>
  <c r="D3" i="9"/>
  <c r="D3" i="8"/>
  <c r="F12" i="8"/>
  <c r="C6" i="9"/>
  <c r="C3" i="8"/>
  <c r="C6" i="8"/>
  <c r="B16" i="1"/>
  <c r="C3" i="1"/>
  <c r="C17" i="1"/>
  <c r="C16" i="1"/>
  <c r="C7" i="1"/>
  <c r="F22" i="1"/>
  <c r="F24" i="1"/>
  <c r="E24" i="1"/>
  <c r="F21" i="1"/>
  <c r="F26" i="1"/>
  <c r="C26" i="1"/>
  <c r="C21" i="1"/>
  <c r="B22" i="1"/>
  <c r="B21" i="1"/>
  <c r="B26" i="1"/>
  <c r="C9" i="1"/>
  <c r="C6" i="1"/>
  <c r="C4" i="1"/>
  <c r="E21" i="1"/>
  <c r="C22" i="1"/>
  <c r="C5" i="1"/>
  <c r="D21" i="1"/>
  <c r="D7" i="15"/>
  <c r="B4" i="16"/>
  <c r="B5" i="16"/>
  <c r="D5" i="15"/>
  <c r="F4" i="16"/>
  <c r="B6" i="16"/>
  <c r="B7" i="16"/>
  <c r="A5" i="16"/>
  <c r="D6" i="15"/>
  <c r="D13" i="15"/>
  <c r="B4" i="17"/>
  <c r="F3" i="9"/>
  <c r="C9" i="9"/>
  <c r="F3" i="8"/>
  <c r="A15" i="8"/>
  <c r="E3" i="8"/>
  <c r="C4" i="8"/>
  <c r="H12" i="9"/>
  <c r="B8" i="16"/>
  <c r="A7" i="16"/>
  <c r="E3" i="9"/>
  <c r="E5" i="16"/>
  <c r="C4" i="9"/>
  <c r="A6" i="16"/>
  <c r="C10" i="1"/>
  <c r="D8" i="15"/>
  <c r="C313" i="16"/>
  <c r="C24" i="1"/>
  <c r="C11" i="1"/>
  <c r="B24" i="1"/>
  <c r="F23" i="1"/>
  <c r="E4" i="16"/>
  <c r="D5" i="16"/>
  <c r="D364" i="16"/>
  <c r="D6" i="16"/>
  <c r="E364" i="16"/>
  <c r="C270" i="16"/>
  <c r="C166" i="16"/>
  <c r="C38" i="16"/>
  <c r="C55" i="16"/>
  <c r="C119" i="16"/>
  <c r="C183" i="16"/>
  <c r="C239" i="16"/>
  <c r="C277" i="16"/>
  <c r="C303" i="16"/>
  <c r="C330" i="16"/>
  <c r="C362" i="16"/>
  <c r="C42" i="16"/>
  <c r="C82" i="16"/>
  <c r="C130" i="16"/>
  <c r="C170" i="16"/>
  <c r="C210" i="16"/>
  <c r="C246" i="16"/>
  <c r="C273" i="16"/>
  <c r="C299" i="16"/>
  <c r="C331" i="16"/>
  <c r="C358" i="16"/>
  <c r="B5" i="17"/>
  <c r="B6" i="17"/>
  <c r="B7" i="17"/>
  <c r="B8" i="17"/>
  <c r="B9" i="17"/>
  <c r="B10" i="17"/>
  <c r="B11" i="17"/>
  <c r="B12" i="17"/>
  <c r="E12" i="8"/>
  <c r="C12" i="8"/>
  <c r="D13" i="8"/>
  <c r="C17" i="16"/>
  <c r="C41" i="16"/>
  <c r="C61" i="16"/>
  <c r="C81" i="16"/>
  <c r="C105" i="16"/>
  <c r="C125" i="16"/>
  <c r="C145" i="16"/>
  <c r="C169" i="16"/>
  <c r="C189" i="16"/>
  <c r="C209" i="16"/>
  <c r="C16" i="16"/>
  <c r="C36" i="16"/>
  <c r="C56" i="16"/>
  <c r="C80" i="16"/>
  <c r="C100" i="16"/>
  <c r="C120" i="16"/>
  <c r="C144" i="16"/>
  <c r="C164" i="16"/>
  <c r="C184" i="16"/>
  <c r="C208" i="16"/>
  <c r="C228" i="16"/>
  <c r="C248" i="16"/>
  <c r="C272" i="16"/>
  <c r="C292" i="16"/>
  <c r="C312" i="16"/>
  <c r="C336" i="16"/>
  <c r="C356" i="16"/>
  <c r="B9" i="16"/>
  <c r="E8" i="16"/>
  <c r="D7" i="16"/>
  <c r="E6" i="16"/>
  <c r="D4" i="16"/>
  <c r="E12" i="9"/>
  <c r="G12" i="9"/>
  <c r="C355" i="16"/>
  <c r="C352" i="16"/>
  <c r="C328" i="16"/>
  <c r="C308" i="16"/>
  <c r="C288" i="16"/>
  <c r="C264" i="16"/>
  <c r="C244" i="16"/>
  <c r="C224" i="16"/>
  <c r="C200" i="16"/>
  <c r="C180" i="16"/>
  <c r="C160" i="16"/>
  <c r="C136" i="16"/>
  <c r="C116" i="16"/>
  <c r="C96" i="16"/>
  <c r="C72" i="16"/>
  <c r="C52" i="16"/>
  <c r="C32" i="16"/>
  <c r="C8" i="16"/>
  <c r="C205" i="16"/>
  <c r="C185" i="16"/>
  <c r="C161" i="16"/>
  <c r="C141" i="16"/>
  <c r="C121" i="16"/>
  <c r="C97" i="16"/>
  <c r="C77" i="16"/>
  <c r="C57" i="16"/>
  <c r="C33" i="16"/>
  <c r="C13" i="16"/>
  <c r="C353" i="16"/>
  <c r="C321" i="16"/>
  <c r="C294" i="16"/>
  <c r="C267" i="16"/>
  <c r="C235" i="16"/>
  <c r="C202" i="16"/>
  <c r="C162" i="16"/>
  <c r="C114" i="16"/>
  <c r="C74" i="16"/>
  <c r="C34" i="16"/>
  <c r="C351" i="16"/>
  <c r="C325" i="16"/>
  <c r="C298" i="16"/>
  <c r="C266" i="16"/>
  <c r="C223" i="16"/>
  <c r="C159" i="16"/>
  <c r="C95" i="16"/>
  <c r="C31" i="16"/>
  <c r="C86" i="16"/>
  <c r="C214" i="16"/>
  <c r="C302" i="16"/>
  <c r="C344" i="16"/>
  <c r="C324" i="16"/>
  <c r="C304" i="16"/>
  <c r="C280" i="16"/>
  <c r="C260" i="16"/>
  <c r="C240" i="16"/>
  <c r="C216" i="16"/>
  <c r="C196" i="16"/>
  <c r="C176" i="16"/>
  <c r="C152" i="16"/>
  <c r="C132" i="16"/>
  <c r="C112" i="16"/>
  <c r="C88" i="16"/>
  <c r="C68" i="16"/>
  <c r="C48" i="16"/>
  <c r="C24" i="16"/>
  <c r="C221" i="16"/>
  <c r="C201" i="16"/>
  <c r="C177" i="16"/>
  <c r="C157" i="16"/>
  <c r="C137" i="16"/>
  <c r="C113" i="16"/>
  <c r="C93" i="16"/>
  <c r="C73" i="16"/>
  <c r="C49" i="16"/>
  <c r="C29" i="16"/>
  <c r="C9" i="16"/>
  <c r="C342" i="16"/>
  <c r="C315" i="16"/>
  <c r="C289" i="16"/>
  <c r="C257" i="16"/>
  <c r="C230" i="16"/>
  <c r="C194" i="16"/>
  <c r="C146" i="16"/>
  <c r="C106" i="16"/>
  <c r="C66" i="16"/>
  <c r="C18" i="16"/>
  <c r="C346" i="16"/>
  <c r="C319" i="16"/>
  <c r="C287" i="16"/>
  <c r="C261" i="16"/>
  <c r="C215" i="16"/>
  <c r="C151" i="16"/>
  <c r="C87" i="16"/>
  <c r="C23" i="16"/>
  <c r="C102" i="16"/>
  <c r="C227" i="16"/>
  <c r="C334" i="16"/>
  <c r="C291" i="16"/>
  <c r="C249" i="16"/>
  <c r="C198" i="16"/>
  <c r="C134" i="16"/>
  <c r="C70" i="16"/>
  <c r="C7" i="16"/>
  <c r="C39" i="16"/>
  <c r="C71" i="16"/>
  <c r="C103" i="16"/>
  <c r="C135" i="16"/>
  <c r="C167" i="16"/>
  <c r="C199" i="16"/>
  <c r="C229" i="16"/>
  <c r="C250" i="16"/>
  <c r="C271" i="16"/>
  <c r="C293" i="16"/>
  <c r="C314" i="16"/>
  <c r="C335" i="16"/>
  <c r="C357" i="16"/>
  <c r="C26" i="16"/>
  <c r="C58" i="16"/>
  <c r="C90" i="16"/>
  <c r="C122" i="16"/>
  <c r="C154" i="16"/>
  <c r="C186" i="16"/>
  <c r="C218" i="16"/>
  <c r="C241" i="16"/>
  <c r="C262" i="16"/>
  <c r="C283" i="16"/>
  <c r="C305" i="16"/>
  <c r="C326" i="16"/>
  <c r="C347" i="16"/>
  <c r="C5" i="16"/>
  <c r="C21" i="16"/>
  <c r="C37" i="16"/>
  <c r="C53" i="16"/>
  <c r="C69" i="16"/>
  <c r="C85" i="16"/>
  <c r="C101" i="16"/>
  <c r="C117" i="16"/>
  <c r="C133" i="16"/>
  <c r="C149" i="16"/>
  <c r="C165" i="16"/>
  <c r="C181" i="16"/>
  <c r="C197" i="16"/>
  <c r="C213" i="16"/>
  <c r="C12" i="16"/>
  <c r="C28" i="16"/>
  <c r="C44" i="16"/>
  <c r="C60" i="16"/>
  <c r="C76" i="16"/>
  <c r="C92" i="16"/>
  <c r="C108" i="16"/>
  <c r="C124" i="16"/>
  <c r="C140" i="16"/>
  <c r="C156" i="16"/>
  <c r="C172" i="16"/>
  <c r="C188" i="16"/>
  <c r="C204" i="16"/>
  <c r="C220" i="16"/>
  <c r="C236" i="16"/>
  <c r="C252" i="16"/>
  <c r="C268" i="16"/>
  <c r="C284" i="16"/>
  <c r="C300" i="16"/>
  <c r="C316" i="16"/>
  <c r="C332" i="16"/>
  <c r="C348" i="16"/>
  <c r="C364" i="16"/>
  <c r="C323" i="16"/>
  <c r="C281" i="16"/>
  <c r="C238" i="16"/>
  <c r="C182" i="16"/>
  <c r="C118" i="16"/>
  <c r="C54" i="16"/>
  <c r="C15" i="16"/>
  <c r="C47" i="16"/>
  <c r="C79" i="16"/>
  <c r="C111" i="16"/>
  <c r="C143" i="16"/>
  <c r="C175" i="16"/>
  <c r="C207" i="16"/>
  <c r="C234" i="16"/>
  <c r="C255" i="16"/>
  <c r="C360" i="16"/>
  <c r="C340" i="16"/>
  <c r="C320" i="16"/>
  <c r="C296" i="16"/>
  <c r="C276" i="16"/>
  <c r="C256" i="16"/>
  <c r="C232" i="16"/>
  <c r="C212" i="16"/>
  <c r="C192" i="16"/>
  <c r="C168" i="16"/>
  <c r="C148" i="16"/>
  <c r="C128" i="16"/>
  <c r="C104" i="16"/>
  <c r="C84" i="16"/>
  <c r="C64" i="16"/>
  <c r="C40" i="16"/>
  <c r="C20" i="16"/>
  <c r="C217" i="16"/>
  <c r="C193" i="16"/>
  <c r="C173" i="16"/>
  <c r="C153" i="16"/>
  <c r="C129" i="16"/>
  <c r="C109" i="16"/>
  <c r="C89" i="16"/>
  <c r="C65" i="16"/>
  <c r="C45" i="16"/>
  <c r="C25" i="16"/>
  <c r="C363" i="16"/>
  <c r="C337" i="16"/>
  <c r="C310" i="16"/>
  <c r="C278" i="16"/>
  <c r="C251" i="16"/>
  <c r="C225" i="16"/>
  <c r="C178" i="16"/>
  <c r="C138" i="16"/>
  <c r="C98" i="16"/>
  <c r="C50" i="16"/>
  <c r="C10" i="16"/>
  <c r="C341" i="16"/>
  <c r="C309" i="16"/>
  <c r="C282" i="16"/>
  <c r="C245" i="16"/>
  <c r="C191" i="16"/>
  <c r="C127" i="16"/>
  <c r="C63" i="16"/>
  <c r="C22" i="16"/>
  <c r="C150" i="16"/>
  <c r="C259" i="16"/>
  <c r="C345" i="16"/>
  <c r="A8" i="16"/>
  <c r="E7" i="16"/>
  <c r="C6" i="16"/>
  <c r="C27" i="16"/>
  <c r="C46" i="16"/>
  <c r="C67" i="16"/>
  <c r="C91" i="16"/>
  <c r="C110" i="16"/>
  <c r="C131" i="16"/>
  <c r="C155" i="16"/>
  <c r="C174" i="16"/>
  <c r="C195" i="16"/>
  <c r="C219" i="16"/>
  <c r="C233" i="16"/>
  <c r="C247" i="16"/>
  <c r="C263" i="16"/>
  <c r="C275" i="16"/>
  <c r="C290" i="16"/>
  <c r="C306" i="16"/>
  <c r="C318" i="16"/>
  <c r="C333" i="16"/>
  <c r="C349" i="16"/>
  <c r="C361" i="16"/>
  <c r="C30" i="16"/>
  <c r="C115" i="16"/>
  <c r="C158" i="16"/>
  <c r="C203" i="16"/>
  <c r="C222" i="16"/>
  <c r="C253" i="16"/>
  <c r="C265" i="16"/>
  <c r="C295" i="16"/>
  <c r="C307" i="16"/>
  <c r="C338" i="16"/>
  <c r="C350" i="16"/>
  <c r="C4" i="16"/>
  <c r="C14" i="16"/>
  <c r="C59" i="16"/>
  <c r="C78" i="16"/>
  <c r="C123" i="16"/>
  <c r="C163" i="16"/>
  <c r="C206" i="16"/>
  <c r="C242" i="16"/>
  <c r="C269" i="16"/>
  <c r="C311" i="16"/>
  <c r="C339" i="16"/>
  <c r="C43" i="16"/>
  <c r="C83" i="16"/>
  <c r="C126" i="16"/>
  <c r="C190" i="16"/>
  <c r="C231" i="16"/>
  <c r="C258" i="16"/>
  <c r="C286" i="16"/>
  <c r="C329" i="16"/>
  <c r="C359" i="16"/>
  <c r="C11" i="16"/>
  <c r="C51" i="16"/>
  <c r="C75" i="16"/>
  <c r="C94" i="16"/>
  <c r="C139" i="16"/>
  <c r="C179" i="16"/>
  <c r="C237" i="16"/>
  <c r="C279" i="16"/>
  <c r="C322" i="16"/>
  <c r="C35" i="16"/>
  <c r="C99" i="16"/>
  <c r="C142" i="16"/>
  <c r="C187" i="16"/>
  <c r="C226" i="16"/>
  <c r="C254" i="16"/>
  <c r="C285" i="16"/>
  <c r="C297" i="16"/>
  <c r="C327" i="16"/>
  <c r="C354" i="16"/>
  <c r="C19" i="16"/>
  <c r="C62" i="16"/>
  <c r="C107" i="16"/>
  <c r="C147" i="16"/>
  <c r="C171" i="16"/>
  <c r="C211" i="16"/>
  <c r="C243" i="16"/>
  <c r="C274" i="16"/>
  <c r="C301" i="16"/>
  <c r="C317" i="16"/>
  <c r="C343" i="16"/>
  <c r="D15" i="15"/>
  <c r="E23" i="1"/>
  <c r="E22" i="1"/>
  <c r="A6" i="17"/>
  <c r="A7" i="17"/>
  <c r="A9" i="17"/>
  <c r="A10" i="17"/>
  <c r="B13" i="17"/>
  <c r="A12" i="17"/>
  <c r="A5" i="17"/>
  <c r="D12" i="15"/>
  <c r="A11" i="17"/>
  <c r="A8" i="17"/>
  <c r="F5" i="16"/>
  <c r="F6" i="16"/>
  <c r="F7" i="16"/>
  <c r="F8" i="16"/>
  <c r="A9" i="16"/>
  <c r="B10" i="16"/>
  <c r="D8" i="16"/>
  <c r="C8" i="17"/>
  <c r="C24" i="17"/>
  <c r="C67" i="17"/>
  <c r="C108" i="17"/>
  <c r="C137" i="17"/>
  <c r="C158" i="17"/>
  <c r="C179" i="17"/>
  <c r="C201" i="17"/>
  <c r="C222" i="17"/>
  <c r="C243" i="17"/>
  <c r="C265" i="17"/>
  <c r="C286" i="17"/>
  <c r="C303" i="17"/>
  <c r="C319" i="17"/>
  <c r="C335" i="17"/>
  <c r="C351" i="17"/>
  <c r="C76" i="17"/>
  <c r="C120" i="17"/>
  <c r="C163" i="17"/>
  <c r="C185" i="17"/>
  <c r="C227" i="17"/>
  <c r="C249" i="17"/>
  <c r="C291" i="17"/>
  <c r="C307" i="17"/>
  <c r="C339" i="17"/>
  <c r="C355" i="17"/>
  <c r="C88" i="17"/>
  <c r="C147" i="17"/>
  <c r="C190" i="17"/>
  <c r="C211" i="17"/>
  <c r="C254" i="17"/>
  <c r="C295" i="17"/>
  <c r="C343" i="17"/>
  <c r="C56" i="17"/>
  <c r="C35" i="17"/>
  <c r="C142" i="17"/>
  <c r="C206" i="17"/>
  <c r="C270" i="17"/>
  <c r="C323" i="17"/>
  <c r="C44" i="17"/>
  <c r="C126" i="17"/>
  <c r="C169" i="17"/>
  <c r="C233" i="17"/>
  <c r="C275" i="17"/>
  <c r="C311" i="17"/>
  <c r="C327" i="17"/>
  <c r="C359" i="17"/>
  <c r="C99" i="17"/>
  <c r="C153" i="17"/>
  <c r="C195" i="17"/>
  <c r="C281" i="17"/>
  <c r="C347" i="17"/>
  <c r="C217" i="17"/>
  <c r="C299" i="17"/>
  <c r="C363" i="17"/>
  <c r="C131" i="17"/>
  <c r="C238" i="17"/>
  <c r="C315" i="17"/>
  <c r="C174" i="17"/>
  <c r="C259" i="17"/>
  <c r="C331" i="17"/>
  <c r="C362" i="17"/>
  <c r="C330" i="17"/>
  <c r="C298" i="17"/>
  <c r="C258" i="17"/>
  <c r="C210" i="17"/>
  <c r="C167" i="17"/>
  <c r="C125" i="17"/>
  <c r="C43" i="17"/>
  <c r="C357" i="17"/>
  <c r="C341" i="17"/>
  <c r="C325" i="17"/>
  <c r="C309" i="17"/>
  <c r="C293" i="17"/>
  <c r="C273" i="17"/>
  <c r="C251" i="17"/>
  <c r="C230" i="17"/>
  <c r="C209" i="17"/>
  <c r="C187" i="17"/>
  <c r="C166" i="17"/>
  <c r="C145" i="17"/>
  <c r="C123" i="17"/>
  <c r="C83" i="17"/>
  <c r="C40" i="17"/>
  <c r="C9" i="17"/>
  <c r="C25" i="17"/>
  <c r="C41" i="17"/>
  <c r="C57" i="17"/>
  <c r="C73" i="17"/>
  <c r="C89" i="17"/>
  <c r="C105" i="17"/>
  <c r="C6" i="17"/>
  <c r="C22" i="17"/>
  <c r="C38" i="17"/>
  <c r="C54" i="17"/>
  <c r="C70" i="17"/>
  <c r="C86" i="17"/>
  <c r="C102" i="17"/>
  <c r="C118" i="17"/>
  <c r="C23" i="17"/>
  <c r="C55" i="17"/>
  <c r="C87" i="17"/>
  <c r="C119" i="17"/>
  <c r="C136" i="17"/>
  <c r="C152" i="17"/>
  <c r="C168" i="17"/>
  <c r="C184" i="17"/>
  <c r="C200" i="17"/>
  <c r="C216" i="17"/>
  <c r="C232" i="17"/>
  <c r="C248" i="17"/>
  <c r="C264" i="17"/>
  <c r="C280" i="17"/>
  <c r="C350" i="17"/>
  <c r="C318" i="17"/>
  <c r="C285" i="17"/>
  <c r="C242" i="17"/>
  <c r="C205" i="17"/>
  <c r="C162" i="17"/>
  <c r="C116" i="17"/>
  <c r="C32" i="17"/>
  <c r="C356" i="17"/>
  <c r="C340" i="17"/>
  <c r="C324" i="17"/>
  <c r="C308" i="17"/>
  <c r="C292" i="17"/>
  <c r="C271" i="17"/>
  <c r="C250" i="17"/>
  <c r="C229" i="17"/>
  <c r="C207" i="17"/>
  <c r="C186" i="17"/>
  <c r="C165" i="17"/>
  <c r="C143" i="17"/>
  <c r="C121" i="17"/>
  <c r="C80" i="17"/>
  <c r="C36" i="17"/>
  <c r="C338" i="17"/>
  <c r="C221" i="17"/>
  <c r="C64" i="17"/>
  <c r="C345" i="17"/>
  <c r="C313" i="17"/>
  <c r="C278" i="17"/>
  <c r="C235" i="17"/>
  <c r="C171" i="17"/>
  <c r="C92" i="17"/>
  <c r="C21" i="17"/>
  <c r="C354" i="17"/>
  <c r="C322" i="17"/>
  <c r="C290" i="17"/>
  <c r="C247" i="17"/>
  <c r="C199" i="17"/>
  <c r="C157" i="17"/>
  <c r="C107" i="17"/>
  <c r="C20" i="17"/>
  <c r="C353" i="17"/>
  <c r="C337" i="17"/>
  <c r="C321" i="17"/>
  <c r="C305" i="17"/>
  <c r="C289" i="17"/>
  <c r="C267" i="17"/>
  <c r="C246" i="17"/>
  <c r="C225" i="17"/>
  <c r="C203" i="17"/>
  <c r="C182" i="17"/>
  <c r="C161" i="17"/>
  <c r="C139" i="17"/>
  <c r="C115" i="17"/>
  <c r="C72" i="17"/>
  <c r="C28" i="17"/>
  <c r="C13" i="17"/>
  <c r="C29" i="17"/>
  <c r="C45" i="17"/>
  <c r="C61" i="17"/>
  <c r="C77" i="17"/>
  <c r="C93" i="17"/>
  <c r="C109" i="17"/>
  <c r="C10" i="17"/>
  <c r="C26" i="17"/>
  <c r="C42" i="17"/>
  <c r="C58" i="17"/>
  <c r="C74" i="17"/>
  <c r="C90" i="17"/>
  <c r="C106" i="17"/>
  <c r="C122" i="17"/>
  <c r="C31" i="17"/>
  <c r="C63" i="17"/>
  <c r="C95" i="17"/>
  <c r="C124" i="17"/>
  <c r="C140" i="17"/>
  <c r="C156" i="17"/>
  <c r="C172" i="17"/>
  <c r="C188" i="17"/>
  <c r="C204" i="17"/>
  <c r="C220" i="17"/>
  <c r="C236" i="17"/>
  <c r="C252" i="17"/>
  <c r="C268" i="17"/>
  <c r="C284" i="17"/>
  <c r="C342" i="17"/>
  <c r="C310" i="17"/>
  <c r="C274" i="17"/>
  <c r="C231" i="17"/>
  <c r="C194" i="17"/>
  <c r="C151" i="17"/>
  <c r="C96" i="17"/>
  <c r="C11" i="17"/>
  <c r="C352" i="17"/>
  <c r="C336" i="17"/>
  <c r="C320" i="17"/>
  <c r="C304" i="17"/>
  <c r="C287" i="17"/>
  <c r="C266" i="17"/>
  <c r="C245" i="17"/>
  <c r="C223" i="17"/>
  <c r="C202" i="17"/>
  <c r="C181" i="17"/>
  <c r="C159" i="17"/>
  <c r="C138" i="17"/>
  <c r="C112" i="17"/>
  <c r="C68" i="17"/>
  <c r="C27" i="17"/>
  <c r="C306" i="17"/>
  <c r="C178" i="17"/>
  <c r="C150" i="17"/>
  <c r="C37" i="17"/>
  <c r="C346" i="17"/>
  <c r="C314" i="17"/>
  <c r="C279" i="17"/>
  <c r="C237" i="17"/>
  <c r="C189" i="17"/>
  <c r="C146" i="17"/>
  <c r="C84" i="17"/>
  <c r="C349" i="17"/>
  <c r="C333" i="17"/>
  <c r="C317" i="17"/>
  <c r="C301" i="17"/>
  <c r="C283" i="17"/>
  <c r="C262" i="17"/>
  <c r="C241" i="17"/>
  <c r="C219" i="17"/>
  <c r="C198" i="17"/>
  <c r="C177" i="17"/>
  <c r="C155" i="17"/>
  <c r="C134" i="17"/>
  <c r="C104" i="17"/>
  <c r="C60" i="17"/>
  <c r="C19" i="17"/>
  <c r="C17" i="17"/>
  <c r="C33" i="17"/>
  <c r="C49" i="17"/>
  <c r="C65" i="17"/>
  <c r="C81" i="17"/>
  <c r="C97" i="17"/>
  <c r="C113" i="17"/>
  <c r="C14" i="17"/>
  <c r="C30" i="17"/>
  <c r="C46" i="17"/>
  <c r="C62" i="17"/>
  <c r="C78" i="17"/>
  <c r="C94" i="17"/>
  <c r="C110" i="17"/>
  <c r="C7" i="17"/>
  <c r="C39" i="17"/>
  <c r="C71" i="17"/>
  <c r="C103" i="17"/>
  <c r="C128" i="17"/>
  <c r="C144" i="17"/>
  <c r="C160" i="17"/>
  <c r="C176" i="17"/>
  <c r="C192" i="17"/>
  <c r="C208" i="17"/>
  <c r="C224" i="17"/>
  <c r="C240" i="17"/>
  <c r="C256" i="17"/>
  <c r="C272" i="17"/>
  <c r="C288" i="17"/>
  <c r="C334" i="17"/>
  <c r="C302" i="17"/>
  <c r="C263" i="17"/>
  <c r="C226" i="17"/>
  <c r="C183" i="17"/>
  <c r="C141" i="17"/>
  <c r="C75" i="17"/>
  <c r="C364" i="17"/>
  <c r="C348" i="17"/>
  <c r="C332" i="17"/>
  <c r="C316" i="17"/>
  <c r="C300" i="17"/>
  <c r="C282" i="17"/>
  <c r="C261" i="17"/>
  <c r="C239" i="17"/>
  <c r="C218" i="17"/>
  <c r="C197" i="17"/>
  <c r="C175" i="17"/>
  <c r="C154" i="17"/>
  <c r="C133" i="17"/>
  <c r="C100" i="17"/>
  <c r="C59" i="17"/>
  <c r="C16" i="17"/>
  <c r="C12" i="17"/>
  <c r="C269" i="17"/>
  <c r="C135" i="17"/>
  <c r="C361" i="17"/>
  <c r="C329" i="17"/>
  <c r="C297" i="17"/>
  <c r="C257" i="17"/>
  <c r="C214" i="17"/>
  <c r="C193" i="17"/>
  <c r="C129" i="17"/>
  <c r="C51" i="17"/>
  <c r="C5" i="17"/>
  <c r="C53" i="17"/>
  <c r="C85" i="17"/>
  <c r="C69" i="17"/>
  <c r="C34" i="17"/>
  <c r="C98" i="17"/>
  <c r="C79" i="17"/>
  <c r="C164" i="17"/>
  <c r="C228" i="17"/>
  <c r="C358" i="17"/>
  <c r="C215" i="17"/>
  <c r="C360" i="17"/>
  <c r="C296" i="17"/>
  <c r="C213" i="17"/>
  <c r="C127" i="17"/>
  <c r="C101" i="17"/>
  <c r="C50" i="17"/>
  <c r="C114" i="17"/>
  <c r="C111" i="17"/>
  <c r="C180" i="17"/>
  <c r="C244" i="17"/>
  <c r="C326" i="17"/>
  <c r="C173" i="17"/>
  <c r="C344" i="17"/>
  <c r="C277" i="17"/>
  <c r="C191" i="17"/>
  <c r="C91" i="17"/>
  <c r="C117" i="17"/>
  <c r="C66" i="17"/>
  <c r="C15" i="17"/>
  <c r="C132" i="17"/>
  <c r="C196" i="17"/>
  <c r="C260" i="17"/>
  <c r="C294" i="17"/>
  <c r="C130" i="17"/>
  <c r="C328" i="17"/>
  <c r="C255" i="17"/>
  <c r="C170" i="17"/>
  <c r="C48" i="17"/>
  <c r="C18" i="17"/>
  <c r="C82" i="17"/>
  <c r="C47" i="17"/>
  <c r="C148" i="17"/>
  <c r="C212" i="17"/>
  <c r="C276" i="17"/>
  <c r="C253" i="17"/>
  <c r="C52" i="17"/>
  <c r="C312" i="17"/>
  <c r="C234" i="17"/>
  <c r="C149" i="17"/>
  <c r="C4" i="17"/>
  <c r="B23" i="1"/>
  <c r="C23" i="1"/>
  <c r="F9" i="16"/>
  <c r="B11" i="16"/>
  <c r="A10" i="16"/>
  <c r="D9" i="16"/>
  <c r="E9" i="16"/>
  <c r="F4" i="17"/>
  <c r="D14" i="15"/>
  <c r="B14" i="17"/>
  <c r="A13" i="17"/>
  <c r="B15" i="17"/>
  <c r="E14" i="17"/>
  <c r="A14" i="17"/>
  <c r="E6" i="17"/>
  <c r="E8" i="17"/>
  <c r="E10" i="17"/>
  <c r="E12" i="17"/>
  <c r="E364" i="17"/>
  <c r="D8" i="17"/>
  <c r="D12" i="17"/>
  <c r="D7" i="17"/>
  <c r="D13" i="17"/>
  <c r="D4" i="17"/>
  <c r="F5" i="17"/>
  <c r="E7" i="17"/>
  <c r="E11" i="17"/>
  <c r="D6" i="17"/>
  <c r="D11" i="17"/>
  <c r="E4" i="17"/>
  <c r="D10" i="17"/>
  <c r="D364" i="17"/>
  <c r="D5" i="17"/>
  <c r="E5" i="17"/>
  <c r="E13" i="17"/>
  <c r="E9" i="17"/>
  <c r="D9" i="17"/>
  <c r="E10" i="16"/>
  <c r="B12" i="16"/>
  <c r="A11" i="16"/>
  <c r="D10" i="16"/>
  <c r="F10" i="16"/>
  <c r="F6" i="17"/>
  <c r="F7" i="17"/>
  <c r="F8" i="17"/>
  <c r="F9" i="17"/>
  <c r="F10" i="17"/>
  <c r="F11" i="17"/>
  <c r="F12" i="17"/>
  <c r="F13" i="17"/>
  <c r="F14" i="17"/>
  <c r="F11" i="16"/>
  <c r="B13" i="16"/>
  <c r="A12" i="16"/>
  <c r="E11" i="16"/>
  <c r="D11" i="16"/>
  <c r="D14" i="17"/>
  <c r="B16" i="17"/>
  <c r="A15" i="17"/>
  <c r="F15" i="17"/>
  <c r="A13" i="16"/>
  <c r="B14" i="16"/>
  <c r="D12" i="16"/>
  <c r="E12" i="16"/>
  <c r="F12" i="16"/>
  <c r="B17" i="17"/>
  <c r="A16" i="17"/>
  <c r="D15" i="17"/>
  <c r="F16" i="17"/>
  <c r="E15" i="17"/>
  <c r="B18" i="17"/>
  <c r="A17" i="17"/>
  <c r="E16" i="17"/>
  <c r="D16" i="17"/>
  <c r="F17" i="17"/>
  <c r="A14" i="16"/>
  <c r="E13" i="16"/>
  <c r="D13" i="16"/>
  <c r="B15" i="16"/>
  <c r="F13" i="16"/>
  <c r="B16" i="16"/>
  <c r="E14" i="16"/>
  <c r="A15" i="16"/>
  <c r="D14" i="16"/>
  <c r="F14" i="16"/>
  <c r="B19" i="17"/>
  <c r="A18" i="17"/>
  <c r="E17" i="17"/>
  <c r="D17" i="17"/>
  <c r="F18" i="17"/>
  <c r="B20" i="17"/>
  <c r="A19" i="17"/>
  <c r="D18" i="17"/>
  <c r="F19" i="17"/>
  <c r="E18" i="17"/>
  <c r="F15" i="16"/>
  <c r="B17" i="16"/>
  <c r="D15" i="16"/>
  <c r="E15" i="16"/>
  <c r="A16" i="16"/>
  <c r="F16" i="16"/>
  <c r="A17" i="16"/>
  <c r="B18" i="16"/>
  <c r="E16" i="16"/>
  <c r="D16" i="16"/>
  <c r="B21" i="17"/>
  <c r="A20" i="17"/>
  <c r="E19" i="17"/>
  <c r="D19" i="17"/>
  <c r="F20" i="17"/>
  <c r="F17" i="16"/>
  <c r="B19" i="16"/>
  <c r="A18" i="16"/>
  <c r="D17" i="16"/>
  <c r="E17" i="16"/>
  <c r="B22" i="17"/>
  <c r="A21" i="17"/>
  <c r="D20" i="17"/>
  <c r="F21" i="17"/>
  <c r="E20" i="17"/>
  <c r="F18" i="16"/>
  <c r="B20" i="16"/>
  <c r="E18" i="16"/>
  <c r="A19" i="16"/>
  <c r="D18" i="16"/>
  <c r="F19" i="16"/>
  <c r="B23" i="17"/>
  <c r="A22" i="17"/>
  <c r="D21" i="17"/>
  <c r="F22" i="17"/>
  <c r="E21" i="17"/>
  <c r="B21" i="16"/>
  <c r="D19" i="16"/>
  <c r="F20" i="16"/>
  <c r="A20" i="16"/>
  <c r="E19" i="16"/>
  <c r="B24" i="17"/>
  <c r="A23" i="17"/>
  <c r="D22" i="17"/>
  <c r="F23" i="17"/>
  <c r="E22" i="17"/>
  <c r="B25" i="17"/>
  <c r="A24" i="17"/>
  <c r="D23" i="17"/>
  <c r="F24" i="17"/>
  <c r="E23" i="17"/>
  <c r="B22" i="16"/>
  <c r="A21" i="16"/>
  <c r="E20" i="16"/>
  <c r="D20" i="16"/>
  <c r="F21" i="16"/>
  <c r="B23" i="16"/>
  <c r="A22" i="16"/>
  <c r="D21" i="16"/>
  <c r="F22" i="16"/>
  <c r="E21" i="16"/>
  <c r="B26" i="17"/>
  <c r="A25" i="17"/>
  <c r="E24" i="17"/>
  <c r="D24" i="17"/>
  <c r="F25" i="17"/>
  <c r="B27" i="17"/>
  <c r="A26" i="17"/>
  <c r="D25" i="17"/>
  <c r="F26" i="17"/>
  <c r="E25" i="17"/>
  <c r="B24" i="16"/>
  <c r="A23" i="16"/>
  <c r="D22" i="16"/>
  <c r="F23" i="16"/>
  <c r="E22" i="16"/>
  <c r="B25" i="16"/>
  <c r="D23" i="16"/>
  <c r="F24" i="16"/>
  <c r="E23" i="16"/>
  <c r="A24" i="16"/>
  <c r="B28" i="17"/>
  <c r="A27" i="17"/>
  <c r="E26" i="17"/>
  <c r="D26" i="17"/>
  <c r="F27" i="17"/>
  <c r="B29" i="17"/>
  <c r="A28" i="17"/>
  <c r="E27" i="17"/>
  <c r="D27" i="17"/>
  <c r="F28" i="17"/>
  <c r="A25" i="16"/>
  <c r="E24" i="16"/>
  <c r="B26" i="16"/>
  <c r="D24" i="16"/>
  <c r="F25" i="16"/>
  <c r="B30" i="17"/>
  <c r="A29" i="17"/>
  <c r="E28" i="17"/>
  <c r="D28" i="17"/>
  <c r="F29" i="17"/>
  <c r="B27" i="16"/>
  <c r="E25" i="16"/>
  <c r="A26" i="16"/>
  <c r="D25" i="16"/>
  <c r="F26" i="16"/>
  <c r="B31" i="17"/>
  <c r="A30" i="17"/>
  <c r="E29" i="17"/>
  <c r="D29" i="17"/>
  <c r="F30" i="17"/>
  <c r="B28" i="16"/>
  <c r="A27" i="16"/>
  <c r="E26" i="16"/>
  <c r="D26" i="16"/>
  <c r="F27" i="16"/>
  <c r="B29" i="16"/>
  <c r="A28" i="16"/>
  <c r="D27" i="16"/>
  <c r="F28" i="16"/>
  <c r="E27" i="16"/>
  <c r="B32" i="17"/>
  <c r="A31" i="17"/>
  <c r="E30" i="17"/>
  <c r="D30" i="17"/>
  <c r="F31" i="17"/>
  <c r="B33" i="17"/>
  <c r="A32" i="17"/>
  <c r="D31" i="17"/>
  <c r="F32" i="17"/>
  <c r="E31" i="17"/>
  <c r="A29" i="16"/>
  <c r="E28" i="16"/>
  <c r="D28" i="16"/>
  <c r="F29" i="16"/>
  <c r="B30" i="16"/>
  <c r="B34" i="17"/>
  <c r="A33" i="17"/>
  <c r="E32" i="17"/>
  <c r="D32" i="17"/>
  <c r="F33" i="17"/>
  <c r="B31" i="16"/>
  <c r="A30" i="16"/>
  <c r="E29" i="16"/>
  <c r="D29" i="16"/>
  <c r="F30" i="16"/>
  <c r="B35" i="17"/>
  <c r="A34" i="17"/>
  <c r="D33" i="17"/>
  <c r="F34" i="17"/>
  <c r="E33" i="17"/>
  <c r="B32" i="16"/>
  <c r="E30" i="16"/>
  <c r="A31" i="16"/>
  <c r="D30" i="16"/>
  <c r="F31" i="16"/>
  <c r="B36" i="17"/>
  <c r="A35" i="17"/>
  <c r="D34" i="17"/>
  <c r="F35" i="17"/>
  <c r="E34" i="17"/>
  <c r="B33" i="16"/>
  <c r="D31" i="16"/>
  <c r="F32" i="16"/>
  <c r="A32" i="16"/>
  <c r="E31" i="16"/>
  <c r="A33" i="16"/>
  <c r="B34" i="16"/>
  <c r="E32" i="16"/>
  <c r="D32" i="16"/>
  <c r="F33" i="16"/>
  <c r="B37" i="17"/>
  <c r="A36" i="17"/>
  <c r="E35" i="17"/>
  <c r="D35" i="17"/>
  <c r="F36" i="17"/>
  <c r="B38" i="17"/>
  <c r="A37" i="17"/>
  <c r="D36" i="17"/>
  <c r="F37" i="17"/>
  <c r="E36" i="17"/>
  <c r="B35" i="16"/>
  <c r="A34" i="16"/>
  <c r="E33" i="16"/>
  <c r="D33" i="16"/>
  <c r="F34" i="16"/>
  <c r="A35" i="16"/>
  <c r="E34" i="16"/>
  <c r="B36" i="16"/>
  <c r="D34" i="16"/>
  <c r="F35" i="16"/>
  <c r="B39" i="17"/>
  <c r="A38" i="17"/>
  <c r="D37" i="17"/>
  <c r="F38" i="17"/>
  <c r="E37" i="17"/>
  <c r="B40" i="17"/>
  <c r="A39" i="17"/>
  <c r="E38" i="17"/>
  <c r="D38" i="17"/>
  <c r="F39" i="17"/>
  <c r="B37" i="16"/>
  <c r="D35" i="16"/>
  <c r="F36" i="16"/>
  <c r="E35" i="16"/>
  <c r="A36" i="16"/>
  <c r="B41" i="17"/>
  <c r="A40" i="17"/>
  <c r="E39" i="17"/>
  <c r="D39" i="17"/>
  <c r="F40" i="17"/>
  <c r="B38" i="16"/>
  <c r="A37" i="16"/>
  <c r="E36" i="16"/>
  <c r="D36" i="16"/>
  <c r="F37" i="16"/>
  <c r="B42" i="17"/>
  <c r="A41" i="17"/>
  <c r="E40" i="17"/>
  <c r="D40" i="17"/>
  <c r="F41" i="17"/>
  <c r="B39" i="16"/>
  <c r="A38" i="16"/>
  <c r="E37" i="16"/>
  <c r="D37" i="16"/>
  <c r="F38" i="16"/>
  <c r="A39" i="16"/>
  <c r="B40" i="16"/>
  <c r="D38" i="16"/>
  <c r="F39" i="16"/>
  <c r="E38" i="16"/>
  <c r="B43" i="17"/>
  <c r="A42" i="17"/>
  <c r="E41" i="17"/>
  <c r="D41" i="17"/>
  <c r="F42" i="17"/>
  <c r="B44" i="17"/>
  <c r="A43" i="17"/>
  <c r="E42" i="17"/>
  <c r="D42" i="17"/>
  <c r="F43" i="17"/>
  <c r="B41" i="16"/>
  <c r="D39" i="16"/>
  <c r="F40" i="16"/>
  <c r="E39" i="16"/>
  <c r="A40" i="16"/>
  <c r="A41" i="16"/>
  <c r="B42" i="16"/>
  <c r="E40" i="16"/>
  <c r="D40" i="16"/>
  <c r="F41" i="16"/>
  <c r="B45" i="17"/>
  <c r="A44" i="17"/>
  <c r="E43" i="17"/>
  <c r="D43" i="17"/>
  <c r="F44" i="17"/>
  <c r="B46" i="17"/>
  <c r="A45" i="17"/>
  <c r="E44" i="17"/>
  <c r="D44" i="17"/>
  <c r="F45" i="17"/>
  <c r="B43" i="16"/>
  <c r="A42" i="16"/>
  <c r="E41" i="16"/>
  <c r="D41" i="16"/>
  <c r="F42" i="16"/>
  <c r="B44" i="16"/>
  <c r="A43" i="16"/>
  <c r="E42" i="16"/>
  <c r="D42" i="16"/>
  <c r="F43" i="16"/>
  <c r="B47" i="17"/>
  <c r="A46" i="17"/>
  <c r="D45" i="17"/>
  <c r="F46" i="17"/>
  <c r="E45" i="17"/>
  <c r="B48" i="17"/>
  <c r="A47" i="17"/>
  <c r="E46" i="17"/>
  <c r="D46" i="17"/>
  <c r="F47" i="17"/>
  <c r="B45" i="16"/>
  <c r="A44" i="16"/>
  <c r="D43" i="16"/>
  <c r="F44" i="16"/>
  <c r="E43" i="16"/>
  <c r="B49" i="17"/>
  <c r="A48" i="17"/>
  <c r="E47" i="17"/>
  <c r="D47" i="17"/>
  <c r="F48" i="17"/>
  <c r="A45" i="16"/>
  <c r="B46" i="16"/>
  <c r="E44" i="16"/>
  <c r="D44" i="16"/>
  <c r="F45" i="16"/>
  <c r="B47" i="16"/>
  <c r="E45" i="16"/>
  <c r="D45" i="16"/>
  <c r="F46" i="16"/>
  <c r="A46" i="16"/>
  <c r="B50" i="17"/>
  <c r="A49" i="17"/>
  <c r="E48" i="17"/>
  <c r="D48" i="17"/>
  <c r="F49" i="17"/>
  <c r="B51" i="17"/>
  <c r="A50" i="17"/>
  <c r="D49" i="17"/>
  <c r="F50" i="17"/>
  <c r="E49" i="17"/>
  <c r="B48" i="16"/>
  <c r="E46" i="16"/>
  <c r="A47" i="16"/>
  <c r="D46" i="16"/>
  <c r="F47" i="16"/>
  <c r="B49" i="16"/>
  <c r="D47" i="16"/>
  <c r="F48" i="16"/>
  <c r="A48" i="16"/>
  <c r="E47" i="16"/>
  <c r="B52" i="17"/>
  <c r="A51" i="17"/>
  <c r="E50" i="17"/>
  <c r="D50" i="17"/>
  <c r="F51" i="17"/>
  <c r="B53" i="17"/>
  <c r="A52" i="17"/>
  <c r="E51" i="17"/>
  <c r="D51" i="17"/>
  <c r="F52" i="17"/>
  <c r="A49" i="16"/>
  <c r="B50" i="16"/>
  <c r="E48" i="16"/>
  <c r="D48" i="16"/>
  <c r="F49" i="16"/>
  <c r="A50" i="16"/>
  <c r="D49" i="16"/>
  <c r="F50" i="16"/>
  <c r="B51" i="16"/>
  <c r="E49" i="16"/>
  <c r="B54" i="17"/>
  <c r="A53" i="17"/>
  <c r="D52" i="17"/>
  <c r="F53" i="17"/>
  <c r="E52" i="17"/>
  <c r="B55" i="17"/>
  <c r="A54" i="17"/>
  <c r="E53" i="17"/>
  <c r="D53" i="17"/>
  <c r="F54" i="17"/>
  <c r="B52" i="16"/>
  <c r="A51" i="16"/>
  <c r="E50" i="16"/>
  <c r="D50" i="16"/>
  <c r="F51" i="16"/>
  <c r="B53" i="16"/>
  <c r="D51" i="16"/>
  <c r="F52" i="16"/>
  <c r="E51" i="16"/>
  <c r="A52" i="16"/>
  <c r="B56" i="17"/>
  <c r="A55" i="17"/>
  <c r="D54" i="17"/>
  <c r="F55" i="17"/>
  <c r="E54" i="17"/>
  <c r="B57" i="17"/>
  <c r="A56" i="17"/>
  <c r="E55" i="17"/>
  <c r="D55" i="17"/>
  <c r="F56" i="17"/>
  <c r="B54" i="16"/>
  <c r="A53" i="16"/>
  <c r="E52" i="16"/>
  <c r="D52" i="16"/>
  <c r="F53" i="16"/>
  <c r="A54" i="16"/>
  <c r="E53" i="16"/>
  <c r="D53" i="16"/>
  <c r="F54" i="16"/>
  <c r="B55" i="16"/>
  <c r="B58" i="17"/>
  <c r="A57" i="17"/>
  <c r="E56" i="17"/>
  <c r="D56" i="17"/>
  <c r="F57" i="17"/>
  <c r="B56" i="16"/>
  <c r="A55" i="16"/>
  <c r="E54" i="16"/>
  <c r="D54" i="16"/>
  <c r="F55" i="16"/>
  <c r="B59" i="17"/>
  <c r="A58" i="17"/>
  <c r="E57" i="17"/>
  <c r="D57" i="17"/>
  <c r="F58" i="17"/>
  <c r="B60" i="17"/>
  <c r="A59" i="17"/>
  <c r="E58" i="17"/>
  <c r="D58" i="17"/>
  <c r="F59" i="17"/>
  <c r="B57" i="16"/>
  <c r="D55" i="16"/>
  <c r="F56" i="16"/>
  <c r="A56" i="16"/>
  <c r="E55" i="16"/>
  <c r="A57" i="16"/>
  <c r="E56" i="16"/>
  <c r="B58" i="16"/>
  <c r="D56" i="16"/>
  <c r="F57" i="16"/>
  <c r="B61" i="17"/>
  <c r="A60" i="17"/>
  <c r="D59" i="17"/>
  <c r="F60" i="17"/>
  <c r="E59" i="17"/>
  <c r="B59" i="16"/>
  <c r="E57" i="16"/>
  <c r="A58" i="16"/>
  <c r="D57" i="16"/>
  <c r="F58" i="16"/>
  <c r="B62" i="17"/>
  <c r="A61" i="17"/>
  <c r="E60" i="17"/>
  <c r="D60" i="17"/>
  <c r="F61" i="17"/>
  <c r="B63" i="17"/>
  <c r="A62" i="17"/>
  <c r="E61" i="17"/>
  <c r="D61" i="17"/>
  <c r="F62" i="17"/>
  <c r="B60" i="16"/>
  <c r="E58" i="16"/>
  <c r="D58" i="16"/>
  <c r="F59" i="16"/>
  <c r="A59" i="16"/>
  <c r="B64" i="17"/>
  <c r="A63" i="17"/>
  <c r="E62" i="17"/>
  <c r="D62" i="17"/>
  <c r="F63" i="17"/>
  <c r="B61" i="16"/>
  <c r="A60" i="16"/>
  <c r="D59" i="16"/>
  <c r="F60" i="16"/>
  <c r="E59" i="16"/>
  <c r="A61" i="16"/>
  <c r="B62" i="16"/>
  <c r="E60" i="16"/>
  <c r="D60" i="16"/>
  <c r="F61" i="16"/>
  <c r="B65" i="17"/>
  <c r="A64" i="17"/>
  <c r="E63" i="17"/>
  <c r="D63" i="17"/>
  <c r="F64" i="17"/>
  <c r="B63" i="16"/>
  <c r="E61" i="16"/>
  <c r="A62" i="16"/>
  <c r="D61" i="16"/>
  <c r="F62" i="16"/>
  <c r="B66" i="17"/>
  <c r="A65" i="17"/>
  <c r="E64" i="17"/>
  <c r="D64" i="17"/>
  <c r="F65" i="17"/>
  <c r="B64" i="16"/>
  <c r="A63" i="16"/>
  <c r="E62" i="16"/>
  <c r="D62" i="16"/>
  <c r="F63" i="16"/>
  <c r="B67" i="17"/>
  <c r="A66" i="17"/>
  <c r="D65" i="17"/>
  <c r="F66" i="17"/>
  <c r="E65" i="17"/>
  <c r="B68" i="17"/>
  <c r="A67" i="17"/>
  <c r="D66" i="17"/>
  <c r="F67" i="17"/>
  <c r="E66" i="17"/>
  <c r="B65" i="16"/>
  <c r="D63" i="16"/>
  <c r="F64" i="16"/>
  <c r="A64" i="16"/>
  <c r="E63" i="16"/>
  <c r="A65" i="16"/>
  <c r="E64" i="16"/>
  <c r="B66" i="16"/>
  <c r="D64" i="16"/>
  <c r="F65" i="16"/>
  <c r="B69" i="17"/>
  <c r="A68" i="17"/>
  <c r="E67" i="17"/>
  <c r="D67" i="17"/>
  <c r="F68" i="17"/>
  <c r="B67" i="16"/>
  <c r="A66" i="16"/>
  <c r="E65" i="16"/>
  <c r="D65" i="16"/>
  <c r="F66" i="16"/>
  <c r="B70" i="17"/>
  <c r="A69" i="17"/>
  <c r="D68" i="17"/>
  <c r="F69" i="17"/>
  <c r="E68" i="17"/>
  <c r="E66" i="16"/>
  <c r="A67" i="16"/>
  <c r="D66" i="16"/>
  <c r="F67" i="16"/>
  <c r="B68" i="16"/>
  <c r="B71" i="17"/>
  <c r="A70" i="17"/>
  <c r="E69" i="17"/>
  <c r="D69" i="17"/>
  <c r="F70" i="17"/>
  <c r="B69" i="16"/>
  <c r="D67" i="16"/>
  <c r="F68" i="16"/>
  <c r="E67" i="16"/>
  <c r="A68" i="16"/>
  <c r="B72" i="17"/>
  <c r="A71" i="17"/>
  <c r="E70" i="17"/>
  <c r="D70" i="17"/>
  <c r="F71" i="17"/>
  <c r="B73" i="17"/>
  <c r="A72" i="17"/>
  <c r="D71" i="17"/>
  <c r="F72" i="17"/>
  <c r="E71" i="17"/>
  <c r="B70" i="16"/>
  <c r="A69" i="16"/>
  <c r="E68" i="16"/>
  <c r="D68" i="16"/>
  <c r="F69" i="16"/>
  <c r="B71" i="16"/>
  <c r="A70" i="16"/>
  <c r="E69" i="16"/>
  <c r="D69" i="16"/>
  <c r="F70" i="16"/>
  <c r="B74" i="17"/>
  <c r="A73" i="17"/>
  <c r="E72" i="17"/>
  <c r="D72" i="17"/>
  <c r="F73" i="17"/>
  <c r="A71" i="16"/>
  <c r="B72" i="16"/>
  <c r="D70" i="16"/>
  <c r="F71" i="16"/>
  <c r="E70" i="16"/>
  <c r="B75" i="17"/>
  <c r="A74" i="17"/>
  <c r="E73" i="17"/>
  <c r="D73" i="17"/>
  <c r="F74" i="17"/>
  <c r="B76" i="17"/>
  <c r="A75" i="17"/>
  <c r="D74" i="17"/>
  <c r="F75" i="17"/>
  <c r="E74" i="17"/>
  <c r="B73" i="16"/>
  <c r="D71" i="16"/>
  <c r="F72" i="16"/>
  <c r="A72" i="16"/>
  <c r="E71" i="16"/>
  <c r="B77" i="17"/>
  <c r="A76" i="17"/>
  <c r="D75" i="17"/>
  <c r="F76" i="17"/>
  <c r="E75" i="17"/>
  <c r="A73" i="16"/>
  <c r="B74" i="16"/>
  <c r="E72" i="16"/>
  <c r="D72" i="16"/>
  <c r="F73" i="16"/>
  <c r="B78" i="17"/>
  <c r="A77" i="17"/>
  <c r="E76" i="17"/>
  <c r="D76" i="17"/>
  <c r="F77" i="17"/>
  <c r="B75" i="16"/>
  <c r="E73" i="16"/>
  <c r="A74" i="16"/>
  <c r="D73" i="16"/>
  <c r="F74" i="16"/>
  <c r="B79" i="17"/>
  <c r="A78" i="17"/>
  <c r="D77" i="17"/>
  <c r="F78" i="17"/>
  <c r="E77" i="17"/>
  <c r="B76" i="16"/>
  <c r="A75" i="16"/>
  <c r="E74" i="16"/>
  <c r="D74" i="16"/>
  <c r="F75" i="16"/>
  <c r="B77" i="16"/>
  <c r="A76" i="16"/>
  <c r="D75" i="16"/>
  <c r="F76" i="16"/>
  <c r="E75" i="16"/>
  <c r="B80" i="17"/>
  <c r="A79" i="17"/>
  <c r="E78" i="17"/>
  <c r="D78" i="17"/>
  <c r="F79" i="17"/>
  <c r="A77" i="16"/>
  <c r="B78" i="16"/>
  <c r="E76" i="16"/>
  <c r="D76" i="16"/>
  <c r="F77" i="16"/>
  <c r="B81" i="17"/>
  <c r="A80" i="17"/>
  <c r="D79" i="17"/>
  <c r="F80" i="17"/>
  <c r="E79" i="17"/>
  <c r="A78" i="16"/>
  <c r="B79" i="16"/>
  <c r="E77" i="16"/>
  <c r="D77" i="16"/>
  <c r="F78" i="16"/>
  <c r="B82" i="17"/>
  <c r="A81" i="17"/>
  <c r="E80" i="17"/>
  <c r="D80" i="17"/>
  <c r="F81" i="17"/>
  <c r="B80" i="16"/>
  <c r="E78" i="16"/>
  <c r="A79" i="16"/>
  <c r="D78" i="16"/>
  <c r="F79" i="16"/>
  <c r="B83" i="17"/>
  <c r="A82" i="17"/>
  <c r="D81" i="17"/>
  <c r="F82" i="17"/>
  <c r="E81" i="17"/>
  <c r="B84" i="17"/>
  <c r="A83" i="17"/>
  <c r="E82" i="17"/>
  <c r="D82" i="17"/>
  <c r="F83" i="17"/>
  <c r="B81" i="16"/>
  <c r="D79" i="16"/>
  <c r="F80" i="16"/>
  <c r="A80" i="16"/>
  <c r="E79" i="16"/>
  <c r="A81" i="16"/>
  <c r="B82" i="16"/>
  <c r="E80" i="16"/>
  <c r="D80" i="16"/>
  <c r="F81" i="16"/>
  <c r="B85" i="17"/>
  <c r="A84" i="17"/>
  <c r="E83" i="17"/>
  <c r="D83" i="17"/>
  <c r="F84" i="17"/>
  <c r="A82" i="16"/>
  <c r="B83" i="16"/>
  <c r="D81" i="16"/>
  <c r="F82" i="16"/>
  <c r="E81" i="16"/>
  <c r="B86" i="17"/>
  <c r="A85" i="17"/>
  <c r="D84" i="17"/>
  <c r="F85" i="17"/>
  <c r="E84" i="17"/>
  <c r="B87" i="17"/>
  <c r="A86" i="17"/>
  <c r="D85" i="17"/>
  <c r="F86" i="17"/>
  <c r="E85" i="17"/>
  <c r="B84" i="16"/>
  <c r="E82" i="16"/>
  <c r="D82" i="16"/>
  <c r="F83" i="16"/>
  <c r="A83" i="16"/>
  <c r="B88" i="17"/>
  <c r="A87" i="17"/>
  <c r="E86" i="17"/>
  <c r="D86" i="17"/>
  <c r="F87" i="17"/>
  <c r="B85" i="16"/>
  <c r="D83" i="16"/>
  <c r="F84" i="16"/>
  <c r="A84" i="16"/>
  <c r="E83" i="16"/>
  <c r="B86" i="16"/>
  <c r="A85" i="16"/>
  <c r="E84" i="16"/>
  <c r="D84" i="16"/>
  <c r="F85" i="16"/>
  <c r="B89" i="17"/>
  <c r="A88" i="17"/>
  <c r="D87" i="17"/>
  <c r="F88" i="17"/>
  <c r="E87" i="17"/>
  <c r="A86" i="16"/>
  <c r="B87" i="16"/>
  <c r="E85" i="16"/>
  <c r="D85" i="16"/>
  <c r="F86" i="16"/>
  <c r="B90" i="17"/>
  <c r="A89" i="17"/>
  <c r="E88" i="17"/>
  <c r="D88" i="17"/>
  <c r="F89" i="17"/>
  <c r="B88" i="16"/>
  <c r="A87" i="16"/>
  <c r="E86" i="16"/>
  <c r="D86" i="16"/>
  <c r="F87" i="16"/>
  <c r="B91" i="17"/>
  <c r="A90" i="17"/>
  <c r="E89" i="17"/>
  <c r="D89" i="17"/>
  <c r="F90" i="17"/>
  <c r="B92" i="17"/>
  <c r="A91" i="17"/>
  <c r="D90" i="17"/>
  <c r="F91" i="17"/>
  <c r="E90" i="17"/>
  <c r="B89" i="16"/>
  <c r="D87" i="16"/>
  <c r="F88" i="16"/>
  <c r="E87" i="16"/>
  <c r="A88" i="16"/>
  <c r="B93" i="17"/>
  <c r="A92" i="17"/>
  <c r="E91" i="17"/>
  <c r="D91" i="17"/>
  <c r="F92" i="17"/>
  <c r="A89" i="16"/>
  <c r="B90" i="16"/>
  <c r="E88" i="16"/>
  <c r="D88" i="16"/>
  <c r="F89" i="16"/>
  <c r="B94" i="17"/>
  <c r="A93" i="17"/>
  <c r="E92" i="17"/>
  <c r="D92" i="17"/>
  <c r="F93" i="17"/>
  <c r="B91" i="16"/>
  <c r="E89" i="16"/>
  <c r="A90" i="16"/>
  <c r="D89" i="16"/>
  <c r="F90" i="16"/>
  <c r="B92" i="16"/>
  <c r="A91" i="16"/>
  <c r="E90" i="16"/>
  <c r="D90" i="16"/>
  <c r="F91" i="16"/>
  <c r="B95" i="17"/>
  <c r="A94" i="17"/>
  <c r="D93" i="17"/>
  <c r="F94" i="17"/>
  <c r="E93" i="17"/>
  <c r="B96" i="17"/>
  <c r="A95" i="17"/>
  <c r="D94" i="17"/>
  <c r="F95" i="17"/>
  <c r="E94" i="17"/>
  <c r="B93" i="16"/>
  <c r="A92" i="16"/>
  <c r="D91" i="16"/>
  <c r="F92" i="16"/>
  <c r="E91" i="16"/>
  <c r="A93" i="16"/>
  <c r="E92" i="16"/>
  <c r="D92" i="16"/>
  <c r="F93" i="16"/>
  <c r="B94" i="16"/>
  <c r="B97" i="17"/>
  <c r="A96" i="17"/>
  <c r="E95" i="17"/>
  <c r="D95" i="17"/>
  <c r="F96" i="17"/>
  <c r="B95" i="16"/>
  <c r="A94" i="16"/>
  <c r="E93" i="16"/>
  <c r="D93" i="16"/>
  <c r="F94" i="16"/>
  <c r="B98" i="17"/>
  <c r="A97" i="17"/>
  <c r="E96" i="17"/>
  <c r="D96" i="17"/>
  <c r="F97" i="17"/>
  <c r="B99" i="17"/>
  <c r="A98" i="17"/>
  <c r="D97" i="17"/>
  <c r="F98" i="17"/>
  <c r="E97" i="17"/>
  <c r="B96" i="16"/>
  <c r="E94" i="16"/>
  <c r="A95" i="16"/>
  <c r="D94" i="16"/>
  <c r="F95" i="16"/>
  <c r="B97" i="16"/>
  <c r="D95" i="16"/>
  <c r="F96" i="16"/>
  <c r="A96" i="16"/>
  <c r="E95" i="16"/>
  <c r="B100" i="17"/>
  <c r="A99" i="17"/>
  <c r="D98" i="17"/>
  <c r="F99" i="17"/>
  <c r="E98" i="17"/>
  <c r="B101" i="17"/>
  <c r="A100" i="17"/>
  <c r="E99" i="17"/>
  <c r="D99" i="17"/>
  <c r="F100" i="17"/>
  <c r="A97" i="16"/>
  <c r="E96" i="16"/>
  <c r="B98" i="16"/>
  <c r="D96" i="16"/>
  <c r="F97" i="16"/>
  <c r="B102" i="17"/>
  <c r="A101" i="17"/>
  <c r="D100" i="17"/>
  <c r="F101" i="17"/>
  <c r="E100" i="17"/>
  <c r="B99" i="16"/>
  <c r="A98" i="16"/>
  <c r="E97" i="16"/>
  <c r="D97" i="16"/>
  <c r="F98" i="16"/>
  <c r="B100" i="16"/>
  <c r="A99" i="16"/>
  <c r="E98" i="16"/>
  <c r="D98" i="16"/>
  <c r="F99" i="16"/>
  <c r="B103" i="17"/>
  <c r="A102" i="17"/>
  <c r="E101" i="17"/>
  <c r="D101" i="17"/>
  <c r="F102" i="17"/>
  <c r="B101" i="16"/>
  <c r="D99" i="16"/>
  <c r="F100" i="16"/>
  <c r="E99" i="16"/>
  <c r="A100" i="16"/>
  <c r="B104" i="17"/>
  <c r="A103" i="17"/>
  <c r="D102" i="17"/>
  <c r="F103" i="17"/>
  <c r="E102" i="17"/>
  <c r="B105" i="17"/>
  <c r="A104" i="17"/>
  <c r="D103" i="17"/>
  <c r="F104" i="17"/>
  <c r="E103" i="17"/>
  <c r="B102" i="16"/>
  <c r="A101" i="16"/>
  <c r="E100" i="16"/>
  <c r="D100" i="16"/>
  <c r="F101" i="16"/>
  <c r="B103" i="16"/>
  <c r="E101" i="16"/>
  <c r="D101" i="16"/>
  <c r="F102" i="16"/>
  <c r="A102" i="16"/>
  <c r="B106" i="17"/>
  <c r="A105" i="17"/>
  <c r="E104" i="17"/>
  <c r="D104" i="17"/>
  <c r="F105" i="17"/>
  <c r="B107" i="17"/>
  <c r="A106" i="17"/>
  <c r="E105" i="17"/>
  <c r="D105" i="17"/>
  <c r="F106" i="17"/>
  <c r="B104" i="16"/>
  <c r="A103" i="16"/>
  <c r="D102" i="16"/>
  <c r="F103" i="16"/>
  <c r="E102" i="16"/>
  <c r="B108" i="17"/>
  <c r="A107" i="17"/>
  <c r="E106" i="17"/>
  <c r="D106" i="17"/>
  <c r="F107" i="17"/>
  <c r="B105" i="16"/>
  <c r="D103" i="16"/>
  <c r="F104" i="16"/>
  <c r="E103" i="16"/>
  <c r="A104" i="16"/>
  <c r="A105" i="16"/>
  <c r="B106" i="16"/>
  <c r="E104" i="16"/>
  <c r="D104" i="16"/>
  <c r="F105" i="16"/>
  <c r="B109" i="17"/>
  <c r="A108" i="17"/>
  <c r="E107" i="17"/>
  <c r="D107" i="17"/>
  <c r="F108" i="17"/>
  <c r="B110" i="17"/>
  <c r="A109" i="17"/>
  <c r="E108" i="17"/>
  <c r="D108" i="17"/>
  <c r="F109" i="17"/>
  <c r="B107" i="16"/>
  <c r="A106" i="16"/>
  <c r="E105" i="16"/>
  <c r="D105" i="16"/>
  <c r="F106" i="16"/>
  <c r="B111" i="17"/>
  <c r="A110" i="17"/>
  <c r="D109" i="17"/>
  <c r="F110" i="17"/>
  <c r="E109" i="17"/>
  <c r="A107" i="16"/>
  <c r="B108" i="16"/>
  <c r="E106" i="16"/>
  <c r="D106" i="16"/>
  <c r="F107" i="16"/>
  <c r="B112" i="17"/>
  <c r="A111" i="17"/>
  <c r="E110" i="17"/>
  <c r="D110" i="17"/>
  <c r="F111" i="17"/>
  <c r="B109" i="16"/>
  <c r="A108" i="16"/>
  <c r="D107" i="16"/>
  <c r="F108" i="16"/>
  <c r="E107" i="16"/>
  <c r="B113" i="17"/>
  <c r="A112" i="17"/>
  <c r="E111" i="17"/>
  <c r="D111" i="17"/>
  <c r="F112" i="17"/>
  <c r="A109" i="16"/>
  <c r="B110" i="16"/>
  <c r="E108" i="16"/>
  <c r="D108" i="16"/>
  <c r="F109" i="16"/>
  <c r="E109" i="16"/>
  <c r="B111" i="16"/>
  <c r="A110" i="16"/>
  <c r="D109" i="16"/>
  <c r="F110" i="16"/>
  <c r="B114" i="17"/>
  <c r="A113" i="17"/>
  <c r="E112" i="17"/>
  <c r="D112" i="17"/>
  <c r="F113" i="17"/>
  <c r="B112" i="16"/>
  <c r="E110" i="16"/>
  <c r="A111" i="16"/>
  <c r="D110" i="16"/>
  <c r="F111" i="16"/>
  <c r="B115" i="17"/>
  <c r="A114" i="17"/>
  <c r="E113" i="17"/>
  <c r="D113" i="17"/>
  <c r="F114" i="17"/>
  <c r="B116" i="17"/>
  <c r="A115" i="17"/>
  <c r="D114" i="17"/>
  <c r="F115" i="17"/>
  <c r="E114" i="17"/>
  <c r="B113" i="16"/>
  <c r="D111" i="16"/>
  <c r="F112" i="16"/>
  <c r="A112" i="16"/>
  <c r="E111" i="16"/>
  <c r="A113" i="16"/>
  <c r="B114" i="16"/>
  <c r="E112" i="16"/>
  <c r="D112" i="16"/>
  <c r="F113" i="16"/>
  <c r="B117" i="17"/>
  <c r="A116" i="17"/>
  <c r="E115" i="17"/>
  <c r="D115" i="17"/>
  <c r="F116" i="17"/>
  <c r="A114" i="16"/>
  <c r="B115" i="16"/>
  <c r="D113" i="16"/>
  <c r="F114" i="16"/>
  <c r="E113" i="16"/>
  <c r="B118" i="17"/>
  <c r="A117" i="17"/>
  <c r="D116" i="17"/>
  <c r="F117" i="17"/>
  <c r="E116" i="17"/>
  <c r="B119" i="17"/>
  <c r="A118" i="17"/>
  <c r="D117" i="17"/>
  <c r="F118" i="17"/>
  <c r="E117" i="17"/>
  <c r="B116" i="16"/>
  <c r="A115" i="16"/>
  <c r="E114" i="16"/>
  <c r="D114" i="16"/>
  <c r="F115" i="16"/>
  <c r="B117" i="16"/>
  <c r="D115" i="16"/>
  <c r="F116" i="16"/>
  <c r="E115" i="16"/>
  <c r="A116" i="16"/>
  <c r="B120" i="17"/>
  <c r="A119" i="17"/>
  <c r="D118" i="17"/>
  <c r="F119" i="17"/>
  <c r="E118" i="17"/>
  <c r="B118" i="16"/>
  <c r="A117" i="16"/>
  <c r="E116" i="16"/>
  <c r="D116" i="16"/>
  <c r="F117" i="16"/>
  <c r="B121" i="17"/>
  <c r="A120" i="17"/>
  <c r="E119" i="17"/>
  <c r="D119" i="17"/>
  <c r="F120" i="17"/>
  <c r="B119" i="16"/>
  <c r="A118" i="16"/>
  <c r="E117" i="16"/>
  <c r="D117" i="16"/>
  <c r="F118" i="16"/>
  <c r="B122" i="17"/>
  <c r="A121" i="17"/>
  <c r="E120" i="17"/>
  <c r="D120" i="17"/>
  <c r="F121" i="17"/>
  <c r="B123" i="17"/>
  <c r="A122" i="17"/>
  <c r="D121" i="17"/>
  <c r="F122" i="17"/>
  <c r="E121" i="17"/>
  <c r="B120" i="16"/>
  <c r="A119" i="16"/>
  <c r="E118" i="16"/>
  <c r="D118" i="16"/>
  <c r="F119" i="16"/>
  <c r="B124" i="17"/>
  <c r="A123" i="17"/>
  <c r="D122" i="17"/>
  <c r="F123" i="17"/>
  <c r="E122" i="17"/>
  <c r="B121" i="16"/>
  <c r="D119" i="16"/>
  <c r="F120" i="16"/>
  <c r="A120" i="16"/>
  <c r="E119" i="16"/>
  <c r="A121" i="16"/>
  <c r="E120" i="16"/>
  <c r="B122" i="16"/>
  <c r="D120" i="16"/>
  <c r="F121" i="16"/>
  <c r="B125" i="17"/>
  <c r="A124" i="17"/>
  <c r="E123" i="17"/>
  <c r="D123" i="17"/>
  <c r="F124" i="17"/>
  <c r="B126" i="17"/>
  <c r="A125" i="17"/>
  <c r="E124" i="17"/>
  <c r="D124" i="17"/>
  <c r="F125" i="17"/>
  <c r="B123" i="16"/>
  <c r="E121" i="16"/>
  <c r="A122" i="16"/>
  <c r="D121" i="16"/>
  <c r="F122" i="16"/>
  <c r="B124" i="16"/>
  <c r="A123" i="16"/>
  <c r="E122" i="16"/>
  <c r="D122" i="16"/>
  <c r="F123" i="16"/>
  <c r="B127" i="17"/>
  <c r="A126" i="17"/>
  <c r="E125" i="17"/>
  <c r="D125" i="17"/>
  <c r="F126" i="17"/>
  <c r="B128" i="17"/>
  <c r="A127" i="17"/>
  <c r="E126" i="17"/>
  <c r="D126" i="17"/>
  <c r="F127" i="17"/>
  <c r="B125" i="16"/>
  <c r="A124" i="16"/>
  <c r="D123" i="16"/>
  <c r="F124" i="16"/>
  <c r="E123" i="16"/>
  <c r="A125" i="16"/>
  <c r="E124" i="16"/>
  <c r="D124" i="16"/>
  <c r="F125" i="16"/>
  <c r="B126" i="16"/>
  <c r="B129" i="17"/>
  <c r="A128" i="17"/>
  <c r="E127" i="17"/>
  <c r="D127" i="17"/>
  <c r="F128" i="17"/>
  <c r="B127" i="16"/>
  <c r="E125" i="16"/>
  <c r="D125" i="16"/>
  <c r="F126" i="16"/>
  <c r="A126" i="16"/>
  <c r="B130" i="17"/>
  <c r="A129" i="17"/>
  <c r="E128" i="17"/>
  <c r="D128" i="17"/>
  <c r="F129" i="17"/>
  <c r="B128" i="16"/>
  <c r="A127" i="16"/>
  <c r="E126" i="16"/>
  <c r="D126" i="16"/>
  <c r="F127" i="16"/>
  <c r="B131" i="17"/>
  <c r="A130" i="17"/>
  <c r="D129" i="17"/>
  <c r="F130" i="17"/>
  <c r="E129" i="17"/>
  <c r="B132" i="17"/>
  <c r="A131" i="17"/>
  <c r="D130" i="17"/>
  <c r="F131" i="17"/>
  <c r="E130" i="17"/>
  <c r="B129" i="16"/>
  <c r="D127" i="16"/>
  <c r="F128" i="16"/>
  <c r="A128" i="16"/>
  <c r="E127" i="16"/>
  <c r="B133" i="17"/>
  <c r="A132" i="17"/>
  <c r="E131" i="17"/>
  <c r="D131" i="17"/>
  <c r="F132" i="17"/>
  <c r="A129" i="16"/>
  <c r="E128" i="16"/>
  <c r="D128" i="16"/>
  <c r="F129" i="16"/>
  <c r="B130" i="16"/>
  <c r="B131" i="16"/>
  <c r="A130" i="16"/>
  <c r="E129" i="16"/>
  <c r="D129" i="16"/>
  <c r="F130" i="16"/>
  <c r="B134" i="17"/>
  <c r="A133" i="17"/>
  <c r="D132" i="17"/>
  <c r="F133" i="17"/>
  <c r="E132" i="17"/>
  <c r="B135" i="17"/>
  <c r="A134" i="17"/>
  <c r="E133" i="17"/>
  <c r="D133" i="17"/>
  <c r="F134" i="17"/>
  <c r="B132" i="16"/>
  <c r="E130" i="16"/>
  <c r="D130" i="16"/>
  <c r="F131" i="16"/>
  <c r="A131" i="16"/>
  <c r="B136" i="17"/>
  <c r="A135" i="17"/>
  <c r="E134" i="17"/>
  <c r="D134" i="17"/>
  <c r="F135" i="17"/>
  <c r="B133" i="16"/>
  <c r="D131" i="16"/>
  <c r="F132" i="16"/>
  <c r="E131" i="16"/>
  <c r="A132" i="16"/>
  <c r="B134" i="16"/>
  <c r="A133" i="16"/>
  <c r="E132" i="16"/>
  <c r="D132" i="16"/>
  <c r="F133" i="16"/>
  <c r="B137" i="17"/>
  <c r="A136" i="17"/>
  <c r="D135" i="17"/>
  <c r="F136" i="17"/>
  <c r="E135" i="17"/>
  <c r="B135" i="16"/>
  <c r="A134" i="16"/>
  <c r="E133" i="16"/>
  <c r="D133" i="16"/>
  <c r="F134" i="16"/>
  <c r="B138" i="17"/>
  <c r="A137" i="17"/>
  <c r="E136" i="17"/>
  <c r="D136" i="17"/>
  <c r="F137" i="17"/>
  <c r="B139" i="17"/>
  <c r="A138" i="17"/>
  <c r="E137" i="17"/>
  <c r="D137" i="17"/>
  <c r="F138" i="17"/>
  <c r="A135" i="16"/>
  <c r="B136" i="16"/>
  <c r="D134" i="16"/>
  <c r="F135" i="16"/>
  <c r="E134" i="16"/>
  <c r="B140" i="17"/>
  <c r="A139" i="17"/>
  <c r="E138" i="17"/>
  <c r="D138" i="17"/>
  <c r="F139" i="17"/>
  <c r="B137" i="16"/>
  <c r="D135" i="16"/>
  <c r="F136" i="16"/>
  <c r="A136" i="16"/>
  <c r="E135" i="16"/>
  <c r="A137" i="16"/>
  <c r="B138" i="16"/>
  <c r="E136" i="16"/>
  <c r="D136" i="16"/>
  <c r="F137" i="16"/>
  <c r="B141" i="17"/>
  <c r="A140" i="17"/>
  <c r="D139" i="17"/>
  <c r="F140" i="17"/>
  <c r="E139" i="17"/>
  <c r="B139" i="16"/>
  <c r="E137" i="16"/>
  <c r="A138" i="16"/>
  <c r="D137" i="16"/>
  <c r="F138" i="16"/>
  <c r="B142" i="17"/>
  <c r="A141" i="17"/>
  <c r="E140" i="17"/>
  <c r="D140" i="17"/>
  <c r="F141" i="17"/>
  <c r="B143" i="17"/>
  <c r="A142" i="17"/>
  <c r="E141" i="17"/>
  <c r="D141" i="17"/>
  <c r="F142" i="17"/>
  <c r="B140" i="16"/>
  <c r="A139" i="16"/>
  <c r="E138" i="16"/>
  <c r="D138" i="16"/>
  <c r="F139" i="16"/>
  <c r="B141" i="16"/>
  <c r="A140" i="16"/>
  <c r="D139" i="16"/>
  <c r="F140" i="16"/>
  <c r="E139" i="16"/>
  <c r="B144" i="17"/>
  <c r="A143" i="17"/>
  <c r="E142" i="17"/>
  <c r="D142" i="17"/>
  <c r="F143" i="17"/>
  <c r="A141" i="16"/>
  <c r="B142" i="16"/>
  <c r="E140" i="16"/>
  <c r="D140" i="16"/>
  <c r="F141" i="16"/>
  <c r="B145" i="17"/>
  <c r="A144" i="17"/>
  <c r="D143" i="17"/>
  <c r="F144" i="17"/>
  <c r="E143" i="17"/>
  <c r="A142" i="16"/>
  <c r="E141" i="16"/>
  <c r="D141" i="16"/>
  <c r="F142" i="16"/>
  <c r="B143" i="16"/>
  <c r="B146" i="17"/>
  <c r="A145" i="17"/>
  <c r="E144" i="17"/>
  <c r="D144" i="17"/>
  <c r="F145" i="17"/>
  <c r="B147" i="17"/>
  <c r="A146" i="17"/>
  <c r="D145" i="17"/>
  <c r="F146" i="17"/>
  <c r="E145" i="17"/>
  <c r="B144" i="16"/>
  <c r="E142" i="16"/>
  <c r="A143" i="16"/>
  <c r="D142" i="16"/>
  <c r="F143" i="16"/>
  <c r="B145" i="16"/>
  <c r="D143" i="16"/>
  <c r="F144" i="16"/>
  <c r="E143" i="16"/>
  <c r="A144" i="16"/>
  <c r="B148" i="17"/>
  <c r="A147" i="17"/>
  <c r="D146" i="17"/>
  <c r="F147" i="17"/>
  <c r="E146" i="17"/>
  <c r="B149" i="17"/>
  <c r="A148" i="17"/>
  <c r="E147" i="17"/>
  <c r="D147" i="17"/>
  <c r="F148" i="17"/>
  <c r="A145" i="16"/>
  <c r="B146" i="16"/>
  <c r="E144" i="16"/>
  <c r="D144" i="16"/>
  <c r="F145" i="16"/>
  <c r="B150" i="17"/>
  <c r="A149" i="17"/>
  <c r="D148" i="17"/>
  <c r="F149" i="17"/>
  <c r="E148" i="17"/>
  <c r="B147" i="16"/>
  <c r="A146" i="16"/>
  <c r="D145" i="16"/>
  <c r="F146" i="16"/>
  <c r="E145" i="16"/>
  <c r="B151" i="17"/>
  <c r="A150" i="17"/>
  <c r="D149" i="17"/>
  <c r="F150" i="17"/>
  <c r="E149" i="17"/>
  <c r="B148" i="16"/>
  <c r="E146" i="16"/>
  <c r="A147" i="16"/>
  <c r="D146" i="16"/>
  <c r="F147" i="16"/>
  <c r="B149" i="16"/>
  <c r="D147" i="16"/>
  <c r="F148" i="16"/>
  <c r="A148" i="16"/>
  <c r="E147" i="16"/>
  <c r="B152" i="17"/>
  <c r="A151" i="17"/>
  <c r="E150" i="17"/>
  <c r="D150" i="17"/>
  <c r="F151" i="17"/>
  <c r="B153" i="17"/>
  <c r="A152" i="17"/>
  <c r="D151" i="17"/>
  <c r="F152" i="17"/>
  <c r="E151" i="17"/>
  <c r="B150" i="16"/>
  <c r="A149" i="16"/>
  <c r="E148" i="16"/>
  <c r="D148" i="16"/>
  <c r="F149" i="16"/>
  <c r="B154" i="17"/>
  <c r="A153" i="17"/>
  <c r="E152" i="17"/>
  <c r="D152" i="17"/>
  <c r="F153" i="17"/>
  <c r="A150" i="16"/>
  <c r="B151" i="16"/>
  <c r="E149" i="16"/>
  <c r="D149" i="16"/>
  <c r="F150" i="16"/>
  <c r="B155" i="17"/>
  <c r="A154" i="17"/>
  <c r="D153" i="17"/>
  <c r="F154" i="17"/>
  <c r="E153" i="17"/>
  <c r="B152" i="16"/>
  <c r="A151" i="16"/>
  <c r="D150" i="16"/>
  <c r="F151" i="16"/>
  <c r="E150" i="16"/>
  <c r="B153" i="16"/>
  <c r="D151" i="16"/>
  <c r="F152" i="16"/>
  <c r="E151" i="16"/>
  <c r="A152" i="16"/>
  <c r="B156" i="17"/>
  <c r="A155" i="17"/>
  <c r="D154" i="17"/>
  <c r="F155" i="17"/>
  <c r="E154" i="17"/>
  <c r="B157" i="17"/>
  <c r="A156" i="17"/>
  <c r="E155" i="17"/>
  <c r="D155" i="17"/>
  <c r="F156" i="17"/>
  <c r="A153" i="16"/>
  <c r="E152" i="16"/>
  <c r="B154" i="16"/>
  <c r="D152" i="16"/>
  <c r="F153" i="16"/>
  <c r="B158" i="17"/>
  <c r="A157" i="17"/>
  <c r="D156" i="17"/>
  <c r="F157" i="17"/>
  <c r="E156" i="17"/>
  <c r="B155" i="16"/>
  <c r="A154" i="16"/>
  <c r="D153" i="16"/>
  <c r="F154" i="16"/>
  <c r="E153" i="16"/>
  <c r="B159" i="17"/>
  <c r="A158" i="17"/>
  <c r="D157" i="17"/>
  <c r="F158" i="17"/>
  <c r="E157" i="17"/>
  <c r="B156" i="16"/>
  <c r="A155" i="16"/>
  <c r="E154" i="16"/>
  <c r="D154" i="16"/>
  <c r="F155" i="16"/>
  <c r="B160" i="17"/>
  <c r="A159" i="17"/>
  <c r="E158" i="17"/>
  <c r="D158" i="17"/>
  <c r="F159" i="17"/>
  <c r="B157" i="16"/>
  <c r="A156" i="16"/>
  <c r="D155" i="16"/>
  <c r="F156" i="16"/>
  <c r="E155" i="16"/>
  <c r="B161" i="17"/>
  <c r="A160" i="17"/>
  <c r="D159" i="17"/>
  <c r="F160" i="17"/>
  <c r="E159" i="17"/>
  <c r="A157" i="16"/>
  <c r="E156" i="16"/>
  <c r="B158" i="16"/>
  <c r="D156" i="16"/>
  <c r="F157" i="16"/>
  <c r="B162" i="17"/>
  <c r="A161" i="17"/>
  <c r="E160" i="17"/>
  <c r="D160" i="17"/>
  <c r="F161" i="17"/>
  <c r="B159" i="16"/>
  <c r="A158" i="16"/>
  <c r="E157" i="16"/>
  <c r="D157" i="16"/>
  <c r="F158" i="16"/>
  <c r="B163" i="17"/>
  <c r="A162" i="17"/>
  <c r="D161" i="17"/>
  <c r="F162" i="17"/>
  <c r="E161" i="17"/>
  <c r="B160" i="16"/>
  <c r="E158" i="16"/>
  <c r="A159" i="16"/>
  <c r="D158" i="16"/>
  <c r="F159" i="16"/>
  <c r="B161" i="16"/>
  <c r="D159" i="16"/>
  <c r="F160" i="16"/>
  <c r="A160" i="16"/>
  <c r="E159" i="16"/>
  <c r="B164" i="17"/>
  <c r="A163" i="17"/>
  <c r="D162" i="17"/>
  <c r="F163" i="17"/>
  <c r="E162" i="17"/>
  <c r="B165" i="17"/>
  <c r="A164" i="17"/>
  <c r="E163" i="17"/>
  <c r="D163" i="17"/>
  <c r="F164" i="17"/>
  <c r="A161" i="16"/>
  <c r="B162" i="16"/>
  <c r="E160" i="16"/>
  <c r="D160" i="16"/>
  <c r="F161" i="16"/>
  <c r="B166" i="17"/>
  <c r="A165" i="17"/>
  <c r="D164" i="17"/>
  <c r="F165" i="17"/>
  <c r="E164" i="17"/>
  <c r="B163" i="16"/>
  <c r="A162" i="16"/>
  <c r="D161" i="16"/>
  <c r="F162" i="16"/>
  <c r="E161" i="16"/>
  <c r="B167" i="17"/>
  <c r="A166" i="17"/>
  <c r="D165" i="17"/>
  <c r="F166" i="17"/>
  <c r="E165" i="17"/>
  <c r="A163" i="16"/>
  <c r="E162" i="16"/>
  <c r="B164" i="16"/>
  <c r="D162" i="16"/>
  <c r="F163" i="16"/>
  <c r="B168" i="17"/>
  <c r="A167" i="17"/>
  <c r="E166" i="17"/>
  <c r="D166" i="17"/>
  <c r="F167" i="17"/>
  <c r="B165" i="16"/>
  <c r="D163" i="16"/>
  <c r="F164" i="16"/>
  <c r="A164" i="16"/>
  <c r="E163" i="16"/>
  <c r="B166" i="16"/>
  <c r="A165" i="16"/>
  <c r="E164" i="16"/>
  <c r="H164" i="16"/>
  <c r="D164" i="16"/>
  <c r="G164" i="16"/>
  <c r="J164" i="16"/>
  <c r="B169" i="17"/>
  <c r="A168" i="17"/>
  <c r="E167" i="17"/>
  <c r="D167" i="17"/>
  <c r="F168" i="17"/>
  <c r="F165" i="16"/>
  <c r="B170" i="17"/>
  <c r="A169" i="17"/>
  <c r="E168" i="17"/>
  <c r="D168" i="17"/>
  <c r="F169" i="17"/>
  <c r="B167" i="16"/>
  <c r="A166" i="16"/>
  <c r="D165" i="16"/>
  <c r="E165" i="16"/>
  <c r="F166" i="16"/>
  <c r="B171" i="17"/>
  <c r="A170" i="17"/>
  <c r="E169" i="17"/>
  <c r="D169" i="17"/>
  <c r="F170" i="17"/>
  <c r="A167" i="16"/>
  <c r="D166" i="16"/>
  <c r="F167" i="16"/>
  <c r="B168" i="16"/>
  <c r="E166" i="16"/>
  <c r="B172" i="17"/>
  <c r="A171" i="17"/>
  <c r="E170" i="17"/>
  <c r="D170" i="17"/>
  <c r="F171" i="17"/>
  <c r="B169" i="16"/>
  <c r="A168" i="16"/>
  <c r="D167" i="16"/>
  <c r="F168" i="16"/>
  <c r="E167" i="16"/>
  <c r="A169" i="16"/>
  <c r="B170" i="16"/>
  <c r="D168" i="16"/>
  <c r="F169" i="16"/>
  <c r="E168" i="16"/>
  <c r="B173" i="17"/>
  <c r="A172" i="17"/>
  <c r="D171" i="17"/>
  <c r="F172" i="17"/>
  <c r="E171" i="17"/>
  <c r="B174" i="17"/>
  <c r="A173" i="17"/>
  <c r="E172" i="17"/>
  <c r="D172" i="17"/>
  <c r="F173" i="17"/>
  <c r="B171" i="16"/>
  <c r="A170" i="16"/>
  <c r="D169" i="16"/>
  <c r="F170" i="16"/>
  <c r="E169" i="16"/>
  <c r="B172" i="16"/>
  <c r="A171" i="16"/>
  <c r="E170" i="16"/>
  <c r="D170" i="16"/>
  <c r="F171" i="16"/>
  <c r="B175" i="17"/>
  <c r="A174" i="17"/>
  <c r="D173" i="17"/>
  <c r="F174" i="17"/>
  <c r="E173" i="17"/>
  <c r="B176" i="17"/>
  <c r="A175" i="17"/>
  <c r="D174" i="17"/>
  <c r="F175" i="17"/>
  <c r="E174" i="17"/>
  <c r="B173" i="16"/>
  <c r="A172" i="16"/>
  <c r="D171" i="16"/>
  <c r="F172" i="16"/>
  <c r="E171" i="16"/>
  <c r="B177" i="17"/>
  <c r="A176" i="17"/>
  <c r="D175" i="17"/>
  <c r="F176" i="17"/>
  <c r="E175" i="17"/>
  <c r="A173" i="16"/>
  <c r="B174" i="16"/>
  <c r="D172" i="16"/>
  <c r="F173" i="16"/>
  <c r="E172" i="16"/>
  <c r="B175" i="16"/>
  <c r="D173" i="16"/>
  <c r="F174" i="16"/>
  <c r="A174" i="16"/>
  <c r="E173" i="16"/>
  <c r="B178" i="17"/>
  <c r="A177" i="17"/>
  <c r="E176" i="17"/>
  <c r="D176" i="17"/>
  <c r="F177" i="17"/>
  <c r="B179" i="17"/>
  <c r="A178" i="17"/>
  <c r="E177" i="17"/>
  <c r="D177" i="17"/>
  <c r="F178" i="17"/>
  <c r="B176" i="16"/>
  <c r="A175" i="16"/>
  <c r="D174" i="16"/>
  <c r="F175" i="16"/>
  <c r="E174" i="16"/>
  <c r="B177" i="16"/>
  <c r="A176" i="16"/>
  <c r="D175" i="16"/>
  <c r="F176" i="16"/>
  <c r="E175" i="16"/>
  <c r="B180" i="17"/>
  <c r="A179" i="17"/>
  <c r="E178" i="17"/>
  <c r="D178" i="17"/>
  <c r="F179" i="17"/>
  <c r="B181" i="17"/>
  <c r="A180" i="17"/>
  <c r="E179" i="17"/>
  <c r="D179" i="17"/>
  <c r="F180" i="17"/>
  <c r="A177" i="16"/>
  <c r="B178" i="16"/>
  <c r="D176" i="16"/>
  <c r="F177" i="16"/>
  <c r="E176" i="16"/>
  <c r="B182" i="17"/>
  <c r="A181" i="17"/>
  <c r="D180" i="17"/>
  <c r="F181" i="17"/>
  <c r="E180" i="17"/>
  <c r="A178" i="16"/>
  <c r="B179" i="16"/>
  <c r="D177" i="16"/>
  <c r="F178" i="16"/>
  <c r="E177" i="16"/>
  <c r="B183" i="17"/>
  <c r="A182" i="17"/>
  <c r="E181" i="17"/>
  <c r="D181" i="17"/>
  <c r="F182" i="17"/>
  <c r="B180" i="16"/>
  <c r="A179" i="16"/>
  <c r="D178" i="16"/>
  <c r="F179" i="16"/>
  <c r="E178" i="16"/>
  <c r="B184" i="17"/>
  <c r="A183" i="17"/>
  <c r="D182" i="17"/>
  <c r="F183" i="17"/>
  <c r="E182" i="17"/>
  <c r="B181" i="16"/>
  <c r="A180" i="16"/>
  <c r="D179" i="16"/>
  <c r="F180" i="16"/>
  <c r="E179" i="16"/>
  <c r="B182" i="16"/>
  <c r="A181" i="16"/>
  <c r="D180" i="16"/>
  <c r="F181" i="16"/>
  <c r="E180" i="16"/>
  <c r="B185" i="17"/>
  <c r="A184" i="17"/>
  <c r="E183" i="17"/>
  <c r="D183" i="17"/>
  <c r="F184" i="17"/>
  <c r="B186" i="17"/>
  <c r="A185" i="17"/>
  <c r="E184" i="17"/>
  <c r="D184" i="17"/>
  <c r="F185" i="17"/>
  <c r="B183" i="16"/>
  <c r="A182" i="16"/>
  <c r="D181" i="16"/>
  <c r="F182" i="16"/>
  <c r="E181" i="16"/>
  <c r="B187" i="17"/>
  <c r="A186" i="17"/>
  <c r="D185" i="17"/>
  <c r="F186" i="17"/>
  <c r="E185" i="17"/>
  <c r="B184" i="16"/>
  <c r="A183" i="16"/>
  <c r="D182" i="16"/>
  <c r="F183" i="16"/>
  <c r="E182" i="16"/>
  <c r="B188" i="17"/>
  <c r="A187" i="17"/>
  <c r="E186" i="17"/>
  <c r="D186" i="17"/>
  <c r="F187" i="17"/>
  <c r="B185" i="16"/>
  <c r="A184" i="16"/>
  <c r="D183" i="16"/>
  <c r="F184" i="16"/>
  <c r="E183" i="16"/>
  <c r="A185" i="16"/>
  <c r="B186" i="16"/>
  <c r="D184" i="16"/>
  <c r="F185" i="16"/>
  <c r="E184" i="16"/>
  <c r="B189" i="17"/>
  <c r="A188" i="17"/>
  <c r="D187" i="17"/>
  <c r="F188" i="17"/>
  <c r="E187" i="17"/>
  <c r="B190" i="17"/>
  <c r="A189" i="17"/>
  <c r="E188" i="17"/>
  <c r="D188" i="17"/>
  <c r="F189" i="17"/>
  <c r="B187" i="16"/>
  <c r="A186" i="16"/>
  <c r="D185" i="16"/>
  <c r="F186" i="16"/>
  <c r="E185" i="16"/>
  <c r="B188" i="16"/>
  <c r="E186" i="16"/>
  <c r="D186" i="16"/>
  <c r="F187" i="16"/>
  <c r="A187" i="16"/>
  <c r="B191" i="17"/>
  <c r="A190" i="17"/>
  <c r="D189" i="17"/>
  <c r="F190" i="17"/>
  <c r="E189" i="17"/>
  <c r="B192" i="17"/>
  <c r="A191" i="17"/>
  <c r="E190" i="17"/>
  <c r="D190" i="17"/>
  <c r="F191" i="17"/>
  <c r="B189" i="16"/>
  <c r="A188" i="16"/>
  <c r="D187" i="16"/>
  <c r="F188" i="16"/>
  <c r="E187" i="16"/>
  <c r="A189" i="16"/>
  <c r="B190" i="16"/>
  <c r="D188" i="16"/>
  <c r="F189" i="16"/>
  <c r="E188" i="16"/>
  <c r="B193" i="17"/>
  <c r="A192" i="17"/>
  <c r="E191" i="17"/>
  <c r="D191" i="17"/>
  <c r="F192" i="17"/>
  <c r="B191" i="16"/>
  <c r="A190" i="16"/>
  <c r="D189" i="16"/>
  <c r="F190" i="16"/>
  <c r="E189" i="16"/>
  <c r="B194" i="17"/>
  <c r="A193" i="17"/>
  <c r="E192" i="17"/>
  <c r="D192" i="17"/>
  <c r="F193" i="17"/>
  <c r="B195" i="17"/>
  <c r="A194" i="17"/>
  <c r="E193" i="17"/>
  <c r="D193" i="17"/>
  <c r="F194" i="17"/>
  <c r="B192" i="16"/>
  <c r="A191" i="16"/>
  <c r="D190" i="16"/>
  <c r="F191" i="16"/>
  <c r="E190" i="16"/>
  <c r="B193" i="16"/>
  <c r="A192" i="16"/>
  <c r="D191" i="16"/>
  <c r="F192" i="16"/>
  <c r="E191" i="16"/>
  <c r="B196" i="17"/>
  <c r="A195" i="17"/>
  <c r="D194" i="17"/>
  <c r="F195" i="17"/>
  <c r="E194" i="17"/>
  <c r="A193" i="16"/>
  <c r="B194" i="16"/>
  <c r="D192" i="16"/>
  <c r="F193" i="16"/>
  <c r="E192" i="16"/>
  <c r="B197" i="17"/>
  <c r="A196" i="17"/>
  <c r="E195" i="17"/>
  <c r="D195" i="17"/>
  <c r="F196" i="17"/>
  <c r="B198" i="17"/>
  <c r="A197" i="17"/>
  <c r="D196" i="17"/>
  <c r="F197" i="17"/>
  <c r="E196" i="17"/>
  <c r="B195" i="16"/>
  <c r="A194" i="16"/>
  <c r="D193" i="16"/>
  <c r="F194" i="16"/>
  <c r="E193" i="16"/>
  <c r="B196" i="16"/>
  <c r="A195" i="16"/>
  <c r="D194" i="16"/>
  <c r="F195" i="16"/>
  <c r="E194" i="16"/>
  <c r="B199" i="17"/>
  <c r="A198" i="17"/>
  <c r="D197" i="17"/>
  <c r="F198" i="17"/>
  <c r="E197" i="17"/>
  <c r="B200" i="17"/>
  <c r="A199" i="17"/>
  <c r="E198" i="17"/>
  <c r="D198" i="17"/>
  <c r="F199" i="17"/>
  <c r="B197" i="16"/>
  <c r="A196" i="16"/>
  <c r="D195" i="16"/>
  <c r="F196" i="16"/>
  <c r="E195" i="16"/>
  <c r="B198" i="16"/>
  <c r="A197" i="16"/>
  <c r="D196" i="16"/>
  <c r="F197" i="16"/>
  <c r="E196" i="16"/>
  <c r="B201" i="17"/>
  <c r="A200" i="17"/>
  <c r="D199" i="17"/>
  <c r="F200" i="17"/>
  <c r="E199" i="17"/>
  <c r="B202" i="17"/>
  <c r="A201" i="17"/>
  <c r="E200" i="17"/>
  <c r="D200" i="17"/>
  <c r="F201" i="17"/>
  <c r="B199" i="16"/>
  <c r="A198" i="16"/>
  <c r="D197" i="16"/>
  <c r="F198" i="16"/>
  <c r="E197" i="16"/>
  <c r="B203" i="17"/>
  <c r="A202" i="17"/>
  <c r="E201" i="17"/>
  <c r="D201" i="17"/>
  <c r="F202" i="17"/>
  <c r="A199" i="16"/>
  <c r="B200" i="16"/>
  <c r="D198" i="16"/>
  <c r="F199" i="16"/>
  <c r="E198" i="16"/>
  <c r="B204" i="17"/>
  <c r="A203" i="17"/>
  <c r="D202" i="17"/>
  <c r="F203" i="17"/>
  <c r="E202" i="17"/>
  <c r="B201" i="16"/>
  <c r="A200" i="16"/>
  <c r="D199" i="16"/>
  <c r="F200" i="16"/>
  <c r="E199" i="16"/>
  <c r="B205" i="17"/>
  <c r="A204" i="17"/>
  <c r="D203" i="17"/>
  <c r="F204" i="17"/>
  <c r="E203" i="17"/>
  <c r="A201" i="16"/>
  <c r="B202" i="16"/>
  <c r="D200" i="16"/>
  <c r="F201" i="16"/>
  <c r="E200" i="16"/>
  <c r="B203" i="16"/>
  <c r="D201" i="16"/>
  <c r="F202" i="16"/>
  <c r="E201" i="16"/>
  <c r="A202" i="16"/>
  <c r="B206" i="17"/>
  <c r="A205" i="17"/>
  <c r="D204" i="17"/>
  <c r="F205" i="17"/>
  <c r="E204" i="17"/>
  <c r="B207" i="17"/>
  <c r="A206" i="17"/>
  <c r="E205" i="17"/>
  <c r="D205" i="17"/>
  <c r="F206" i="17"/>
  <c r="B204" i="16"/>
  <c r="A203" i="16"/>
  <c r="E202" i="16"/>
  <c r="D202" i="16"/>
  <c r="F203" i="16"/>
  <c r="B208" i="17"/>
  <c r="A207" i="17"/>
  <c r="E206" i="17"/>
  <c r="D206" i="17"/>
  <c r="F207" i="17"/>
  <c r="B205" i="16"/>
  <c r="A204" i="16"/>
  <c r="D203" i="16"/>
  <c r="F204" i="16"/>
  <c r="E203" i="16"/>
  <c r="A205" i="16"/>
  <c r="B206" i="16"/>
  <c r="D204" i="16"/>
  <c r="F205" i="16"/>
  <c r="E204" i="16"/>
  <c r="B209" i="17"/>
  <c r="A208" i="17"/>
  <c r="E207" i="17"/>
  <c r="D207" i="17"/>
  <c r="F208" i="17"/>
  <c r="A206" i="16"/>
  <c r="D205" i="16"/>
  <c r="F206" i="16"/>
  <c r="B207" i="16"/>
  <c r="E205" i="16"/>
  <c r="B210" i="17"/>
  <c r="A209" i="17"/>
  <c r="E208" i="17"/>
  <c r="D208" i="17"/>
  <c r="F209" i="17"/>
  <c r="B208" i="16"/>
  <c r="A207" i="16"/>
  <c r="D206" i="16"/>
  <c r="F207" i="16"/>
  <c r="E206" i="16"/>
  <c r="B211" i="17"/>
  <c r="A210" i="17"/>
  <c r="D209" i="17"/>
  <c r="F210" i="17"/>
  <c r="E209" i="17"/>
  <c r="B212" i="17"/>
  <c r="A211" i="17"/>
  <c r="E210" i="17"/>
  <c r="D210" i="17"/>
  <c r="F211" i="17"/>
  <c r="B209" i="16"/>
  <c r="A208" i="16"/>
  <c r="D207" i="16"/>
  <c r="F208" i="16"/>
  <c r="E207" i="16"/>
  <c r="A209" i="16"/>
  <c r="B210" i="16"/>
  <c r="D208" i="16"/>
  <c r="F209" i="16"/>
  <c r="E208" i="16"/>
  <c r="B213" i="17"/>
  <c r="A212" i="17"/>
  <c r="E211" i="17"/>
  <c r="D211" i="17"/>
  <c r="F212" i="17"/>
  <c r="A210" i="16"/>
  <c r="B211" i="16"/>
  <c r="D209" i="16"/>
  <c r="F210" i="16"/>
  <c r="E209" i="16"/>
  <c r="B214" i="17"/>
  <c r="A213" i="17"/>
  <c r="D212" i="17"/>
  <c r="F213" i="17"/>
  <c r="E212" i="17"/>
  <c r="B212" i="16"/>
  <c r="A211" i="16"/>
  <c r="D210" i="16"/>
  <c r="F211" i="16"/>
  <c r="E210" i="16"/>
  <c r="B215" i="17"/>
  <c r="A214" i="17"/>
  <c r="E213" i="17"/>
  <c r="D213" i="17"/>
  <c r="F214" i="17"/>
  <c r="B216" i="17"/>
  <c r="A215" i="17"/>
  <c r="D214" i="17"/>
  <c r="F215" i="17"/>
  <c r="E214" i="17"/>
  <c r="B213" i="16"/>
  <c r="A212" i="16"/>
  <c r="D211" i="16"/>
  <c r="F212" i="16"/>
  <c r="E211" i="16"/>
  <c r="B217" i="17"/>
  <c r="A216" i="17"/>
  <c r="D215" i="17"/>
  <c r="F216" i="17"/>
  <c r="E215" i="17"/>
  <c r="B214" i="16"/>
  <c r="A213" i="16"/>
  <c r="D212" i="16"/>
  <c r="F213" i="16"/>
  <c r="E212" i="16"/>
  <c r="B218" i="17"/>
  <c r="A217" i="17"/>
  <c r="E216" i="17"/>
  <c r="D216" i="17"/>
  <c r="F217" i="17"/>
  <c r="B215" i="16"/>
  <c r="A214" i="16"/>
  <c r="D213" i="16"/>
  <c r="F214" i="16"/>
  <c r="E213" i="16"/>
  <c r="B216" i="16"/>
  <c r="A215" i="16"/>
  <c r="D214" i="16"/>
  <c r="F215" i="16"/>
  <c r="E214" i="16"/>
  <c r="B219" i="17"/>
  <c r="A218" i="17"/>
  <c r="E217" i="17"/>
  <c r="D217" i="17"/>
  <c r="F218" i="17"/>
  <c r="B220" i="17"/>
  <c r="A219" i="17"/>
  <c r="D218" i="17"/>
  <c r="F219" i="17"/>
  <c r="E218" i="17"/>
  <c r="B217" i="16"/>
  <c r="A216" i="16"/>
  <c r="D215" i="16"/>
  <c r="F216" i="16"/>
  <c r="E215" i="16"/>
  <c r="B221" i="17"/>
  <c r="A220" i="17"/>
  <c r="D219" i="17"/>
  <c r="F220" i="17"/>
  <c r="E219" i="17"/>
  <c r="A217" i="16"/>
  <c r="B218" i="16"/>
  <c r="D216" i="16"/>
  <c r="F217" i="16"/>
  <c r="E216" i="16"/>
  <c r="B222" i="17"/>
  <c r="A221" i="17"/>
  <c r="E220" i="17"/>
  <c r="D220" i="17"/>
  <c r="F221" i="17"/>
  <c r="B219" i="16"/>
  <c r="D217" i="16"/>
  <c r="F218" i="16"/>
  <c r="A218" i="16"/>
  <c r="E217" i="16"/>
  <c r="B220" i="16"/>
  <c r="A219" i="16"/>
  <c r="D218" i="16"/>
  <c r="F219" i="16"/>
  <c r="E218" i="16"/>
  <c r="B223" i="17"/>
  <c r="A222" i="17"/>
  <c r="E221" i="17"/>
  <c r="D221" i="17"/>
  <c r="F222" i="17"/>
  <c r="B224" i="17"/>
  <c r="A223" i="17"/>
  <c r="D222" i="17"/>
  <c r="F223" i="17"/>
  <c r="E222" i="17"/>
  <c r="B221" i="16"/>
  <c r="A220" i="16"/>
  <c r="D219" i="16"/>
  <c r="F220" i="16"/>
  <c r="E219" i="16"/>
  <c r="A221" i="16"/>
  <c r="B222" i="16"/>
  <c r="D220" i="16"/>
  <c r="F221" i="16"/>
  <c r="E220" i="16"/>
  <c r="B225" i="17"/>
  <c r="A224" i="17"/>
  <c r="E223" i="17"/>
  <c r="D223" i="17"/>
  <c r="F224" i="17"/>
  <c r="B226" i="17"/>
  <c r="A225" i="17"/>
  <c r="E224" i="17"/>
  <c r="D224" i="17"/>
  <c r="F225" i="17"/>
  <c r="B223" i="16"/>
  <c r="A222" i="16"/>
  <c r="D221" i="16"/>
  <c r="F222" i="16"/>
  <c r="E221" i="16"/>
  <c r="B227" i="17"/>
  <c r="A226" i="17"/>
  <c r="D225" i="17"/>
  <c r="F226" i="17"/>
  <c r="E225" i="17"/>
  <c r="B224" i="16"/>
  <c r="A223" i="16"/>
  <c r="D222" i="16"/>
  <c r="F223" i="16"/>
  <c r="E222" i="16"/>
  <c r="B225" i="16"/>
  <c r="A224" i="16"/>
  <c r="D223" i="16"/>
  <c r="F224" i="16"/>
  <c r="E223" i="16"/>
  <c r="B228" i="17"/>
  <c r="A227" i="17"/>
  <c r="E226" i="17"/>
  <c r="D226" i="17"/>
  <c r="F227" i="17"/>
  <c r="B229" i="17"/>
  <c r="A228" i="17"/>
  <c r="E227" i="17"/>
  <c r="D227" i="17"/>
  <c r="F228" i="17"/>
  <c r="A225" i="16"/>
  <c r="B226" i="16"/>
  <c r="E224" i="16"/>
  <c r="D224" i="16"/>
  <c r="F225" i="16"/>
  <c r="B227" i="16"/>
  <c r="A226" i="16"/>
  <c r="D225" i="16"/>
  <c r="F226" i="16"/>
  <c r="E225" i="16"/>
  <c r="B230" i="17"/>
  <c r="A229" i="17"/>
  <c r="D228" i="17"/>
  <c r="F229" i="17"/>
  <c r="E228" i="17"/>
  <c r="B231" i="17"/>
  <c r="A230" i="17"/>
  <c r="E229" i="17"/>
  <c r="D229" i="17"/>
  <c r="F230" i="17"/>
  <c r="A227" i="16"/>
  <c r="B228" i="16"/>
  <c r="E226" i="16"/>
  <c r="D226" i="16"/>
  <c r="F227" i="16"/>
  <c r="B229" i="16"/>
  <c r="A228" i="16"/>
  <c r="D227" i="16"/>
  <c r="F228" i="16"/>
  <c r="E227" i="16"/>
  <c r="B232" i="17"/>
  <c r="A231" i="17"/>
  <c r="E230" i="17"/>
  <c r="D230" i="17"/>
  <c r="F231" i="17"/>
  <c r="B230" i="16"/>
  <c r="A229" i="16"/>
  <c r="D228" i="16"/>
  <c r="F229" i="16"/>
  <c r="E228" i="16"/>
  <c r="B233" i="17"/>
  <c r="A232" i="17"/>
  <c r="E231" i="17"/>
  <c r="D231" i="17"/>
  <c r="F232" i="17"/>
  <c r="B234" i="17"/>
  <c r="A233" i="17"/>
  <c r="E232" i="17"/>
  <c r="D232" i="17"/>
  <c r="F233" i="17"/>
  <c r="B231" i="16"/>
  <c r="A230" i="16"/>
  <c r="D229" i="16"/>
  <c r="F230" i="16"/>
  <c r="E229" i="16"/>
  <c r="B232" i="16"/>
  <c r="A231" i="16"/>
  <c r="D230" i="16"/>
  <c r="F231" i="16"/>
  <c r="E230" i="16"/>
  <c r="B235" i="17"/>
  <c r="A234" i="17"/>
  <c r="E233" i="17"/>
  <c r="D233" i="17"/>
  <c r="F234" i="17"/>
  <c r="B236" i="17"/>
  <c r="A235" i="17"/>
  <c r="D234" i="17"/>
  <c r="F235" i="17"/>
  <c r="E234" i="17"/>
  <c r="B233" i="16"/>
  <c r="A232" i="16"/>
  <c r="D231" i="16"/>
  <c r="F232" i="16"/>
  <c r="E231" i="16"/>
  <c r="B237" i="17"/>
  <c r="A236" i="17"/>
  <c r="E235" i="17"/>
  <c r="D235" i="17"/>
  <c r="F236" i="17"/>
  <c r="A233" i="16"/>
  <c r="B234" i="16"/>
  <c r="D232" i="16"/>
  <c r="F233" i="16"/>
  <c r="E232" i="16"/>
  <c r="B235" i="16"/>
  <c r="A234" i="16"/>
  <c r="D233" i="16"/>
  <c r="F234" i="16"/>
  <c r="E233" i="16"/>
  <c r="B238" i="17"/>
  <c r="A237" i="17"/>
  <c r="E236" i="17"/>
  <c r="D236" i="17"/>
  <c r="F237" i="17"/>
  <c r="B239" i="17"/>
  <c r="A238" i="17"/>
  <c r="D237" i="17"/>
  <c r="F238" i="17"/>
  <c r="E237" i="17"/>
  <c r="A235" i="16"/>
  <c r="B236" i="16"/>
  <c r="D234" i="16"/>
  <c r="F235" i="16"/>
  <c r="E234" i="16"/>
  <c r="B237" i="16"/>
  <c r="A236" i="16"/>
  <c r="D235" i="16"/>
  <c r="F236" i="16"/>
  <c r="E235" i="16"/>
  <c r="B240" i="17"/>
  <c r="A239" i="17"/>
  <c r="E238" i="17"/>
  <c r="D238" i="17"/>
  <c r="F239" i="17"/>
  <c r="B241" i="17"/>
  <c r="A240" i="17"/>
  <c r="E239" i="17"/>
  <c r="D239" i="17"/>
  <c r="F240" i="17"/>
  <c r="A237" i="16"/>
  <c r="B238" i="16"/>
  <c r="D236" i="16"/>
  <c r="F237" i="16"/>
  <c r="E236" i="16"/>
  <c r="A238" i="16"/>
  <c r="B239" i="16"/>
  <c r="D237" i="16"/>
  <c r="F238" i="16"/>
  <c r="E237" i="16"/>
  <c r="B242" i="17"/>
  <c r="A241" i="17"/>
  <c r="E240" i="17"/>
  <c r="D240" i="17"/>
  <c r="F241" i="17"/>
  <c r="B240" i="16"/>
  <c r="A239" i="16"/>
  <c r="D238" i="16"/>
  <c r="F239" i="16"/>
  <c r="E238" i="16"/>
  <c r="B243" i="17"/>
  <c r="A242" i="17"/>
  <c r="E241" i="17"/>
  <c r="D241" i="17"/>
  <c r="F242" i="17"/>
  <c r="B241" i="16"/>
  <c r="A240" i="16"/>
  <c r="D239" i="16"/>
  <c r="F240" i="16"/>
  <c r="E239" i="16"/>
  <c r="B244" i="17"/>
  <c r="A243" i="17"/>
  <c r="D242" i="17"/>
  <c r="F243" i="17"/>
  <c r="E242" i="17"/>
  <c r="A241" i="16"/>
  <c r="B242" i="16"/>
  <c r="E240" i="16"/>
  <c r="D240" i="16"/>
  <c r="F241" i="16"/>
  <c r="B245" i="17"/>
  <c r="A244" i="17"/>
  <c r="E243" i="17"/>
  <c r="D243" i="17"/>
  <c r="F244" i="17"/>
  <c r="B246" i="17"/>
  <c r="A245" i="17"/>
  <c r="D244" i="17"/>
  <c r="F245" i="17"/>
  <c r="E244" i="17"/>
  <c r="D241" i="16"/>
  <c r="F242" i="16"/>
  <c r="B243" i="16"/>
  <c r="A242" i="16"/>
  <c r="E241" i="16"/>
  <c r="B244" i="16"/>
  <c r="A243" i="16"/>
  <c r="D242" i="16"/>
  <c r="F243" i="16"/>
  <c r="E242" i="16"/>
  <c r="B247" i="17"/>
  <c r="A246" i="17"/>
  <c r="D245" i="17"/>
  <c r="F246" i="17"/>
  <c r="E245" i="17"/>
  <c r="B248" i="17"/>
  <c r="A247" i="17"/>
  <c r="E246" i="17"/>
  <c r="D246" i="17"/>
  <c r="F247" i="17"/>
  <c r="B245" i="16"/>
  <c r="A244" i="16"/>
  <c r="D243" i="16"/>
  <c r="F244" i="16"/>
  <c r="E243" i="16"/>
  <c r="B249" i="17"/>
  <c r="A248" i="17"/>
  <c r="E247" i="17"/>
  <c r="D247" i="17"/>
  <c r="F248" i="17"/>
  <c r="B246" i="16"/>
  <c r="A245" i="16"/>
  <c r="D244" i="16"/>
  <c r="F245" i="16"/>
  <c r="E244" i="16"/>
  <c r="B250" i="17"/>
  <c r="A249" i="17"/>
  <c r="E248" i="17"/>
  <c r="D248" i="17"/>
  <c r="F249" i="17"/>
  <c r="A246" i="16"/>
  <c r="B247" i="16"/>
  <c r="D245" i="16"/>
  <c r="F246" i="16"/>
  <c r="E245" i="16"/>
  <c r="B251" i="17"/>
  <c r="A250" i="17"/>
  <c r="D249" i="17"/>
  <c r="F250" i="17"/>
  <c r="E249" i="17"/>
  <c r="B248" i="16"/>
  <c r="A247" i="16"/>
  <c r="D246" i="16"/>
  <c r="F247" i="16"/>
  <c r="E246" i="16"/>
  <c r="B249" i="16"/>
  <c r="A248" i="16"/>
  <c r="D247" i="16"/>
  <c r="F248" i="16"/>
  <c r="E247" i="16"/>
  <c r="B252" i="17"/>
  <c r="A251" i="17"/>
  <c r="E250" i="17"/>
  <c r="D250" i="17"/>
  <c r="F251" i="17"/>
  <c r="B253" i="17"/>
  <c r="A252" i="17"/>
  <c r="E251" i="17"/>
  <c r="D251" i="17"/>
  <c r="F252" i="17"/>
  <c r="A249" i="16"/>
  <c r="B250" i="16"/>
  <c r="D248" i="16"/>
  <c r="F249" i="16"/>
  <c r="E248" i="16"/>
  <c r="B251" i="16"/>
  <c r="A250" i="16"/>
  <c r="D249" i="16"/>
  <c r="F250" i="16"/>
  <c r="E249" i="16"/>
  <c r="B254" i="17"/>
  <c r="A253" i="17"/>
  <c r="D252" i="17"/>
  <c r="F253" i="17"/>
  <c r="E252" i="17"/>
  <c r="B255" i="17"/>
  <c r="A254" i="17"/>
  <c r="E253" i="17"/>
  <c r="D253" i="17"/>
  <c r="F254" i="17"/>
  <c r="B252" i="16"/>
  <c r="A251" i="16"/>
  <c r="D250" i="16"/>
  <c r="F251" i="16"/>
  <c r="E250" i="16"/>
  <c r="B253" i="16"/>
  <c r="A252" i="16"/>
  <c r="D251" i="16"/>
  <c r="F252" i="16"/>
  <c r="E251" i="16"/>
  <c r="B256" i="17"/>
  <c r="A255" i="17"/>
  <c r="D254" i="17"/>
  <c r="F255" i="17"/>
  <c r="E254" i="17"/>
  <c r="B257" i="17"/>
  <c r="A256" i="17"/>
  <c r="D255" i="17"/>
  <c r="F256" i="17"/>
  <c r="E255" i="17"/>
  <c r="A253" i="16"/>
  <c r="B254" i="16"/>
  <c r="D252" i="16"/>
  <c r="F253" i="16"/>
  <c r="E252" i="16"/>
  <c r="B258" i="17"/>
  <c r="A257" i="17"/>
  <c r="E256" i="17"/>
  <c r="D256" i="17"/>
  <c r="F257" i="17"/>
  <c r="B255" i="16"/>
  <c r="A254" i="16"/>
  <c r="D253" i="16"/>
  <c r="F254" i="16"/>
  <c r="E253" i="16"/>
  <c r="B259" i="17"/>
  <c r="A258" i="17"/>
  <c r="D257" i="17"/>
  <c r="F258" i="17"/>
  <c r="E257" i="17"/>
  <c r="B256" i="16"/>
  <c r="A255" i="16"/>
  <c r="D254" i="16"/>
  <c r="F255" i="16"/>
  <c r="E254" i="16"/>
  <c r="B260" i="17"/>
  <c r="A259" i="17"/>
  <c r="E258" i="17"/>
  <c r="D258" i="17"/>
  <c r="F259" i="17"/>
  <c r="B257" i="16"/>
  <c r="A256" i="16"/>
  <c r="D255" i="16"/>
  <c r="F256" i="16"/>
  <c r="E255" i="16"/>
  <c r="A257" i="16"/>
  <c r="B258" i="16"/>
  <c r="E256" i="16"/>
  <c r="D256" i="16"/>
  <c r="F257" i="16"/>
  <c r="B261" i="17"/>
  <c r="A260" i="17"/>
  <c r="E259" i="17"/>
  <c r="D259" i="17"/>
  <c r="F260" i="17"/>
  <c r="B262" i="17"/>
  <c r="A261" i="17"/>
  <c r="D260" i="17"/>
  <c r="F261" i="17"/>
  <c r="E260" i="17"/>
  <c r="B259" i="16"/>
  <c r="A258" i="16"/>
  <c r="D257" i="16"/>
  <c r="F258" i="16"/>
  <c r="E257" i="16"/>
  <c r="A259" i="16"/>
  <c r="B260" i="16"/>
  <c r="E258" i="16"/>
  <c r="D258" i="16"/>
  <c r="F259" i="16"/>
  <c r="B263" i="17"/>
  <c r="A262" i="17"/>
  <c r="D261" i="17"/>
  <c r="F262" i="17"/>
  <c r="E261" i="17"/>
  <c r="B261" i="16"/>
  <c r="A260" i="16"/>
  <c r="D259" i="16"/>
  <c r="F260" i="16"/>
  <c r="E259" i="16"/>
  <c r="B264" i="17"/>
  <c r="A263" i="17"/>
  <c r="D262" i="17"/>
  <c r="F263" i="17"/>
  <c r="E262" i="17"/>
  <c r="B262" i="16"/>
  <c r="A261" i="16"/>
  <c r="D260" i="16"/>
  <c r="F261" i="16"/>
  <c r="E260" i="16"/>
  <c r="B265" i="17"/>
  <c r="A264" i="17"/>
  <c r="D263" i="17"/>
  <c r="F264" i="17"/>
  <c r="E263" i="17"/>
  <c r="B266" i="17"/>
  <c r="A265" i="17"/>
  <c r="E264" i="17"/>
  <c r="D264" i="17"/>
  <c r="F265" i="17"/>
  <c r="A262" i="16"/>
  <c r="B263" i="16"/>
  <c r="D261" i="16"/>
  <c r="F262" i="16"/>
  <c r="E261" i="16"/>
  <c r="B267" i="17"/>
  <c r="A266" i="17"/>
  <c r="E265" i="17"/>
  <c r="D265" i="17"/>
  <c r="F266" i="17"/>
  <c r="A263" i="16"/>
  <c r="B264" i="16"/>
  <c r="D262" i="16"/>
  <c r="F263" i="16"/>
  <c r="E262" i="16"/>
  <c r="B265" i="16"/>
  <c r="A264" i="16"/>
  <c r="D263" i="16"/>
  <c r="F264" i="16"/>
  <c r="E263" i="16"/>
  <c r="B268" i="17"/>
  <c r="A267" i="17"/>
  <c r="E266" i="17"/>
  <c r="D266" i="17"/>
  <c r="F267" i="17"/>
  <c r="B269" i="17"/>
  <c r="A268" i="17"/>
  <c r="D267" i="17"/>
  <c r="F268" i="17"/>
  <c r="E267" i="17"/>
  <c r="A265" i="16"/>
  <c r="B266" i="16"/>
  <c r="D264" i="16"/>
  <c r="F265" i="16"/>
  <c r="E264" i="16"/>
  <c r="B270" i="17"/>
  <c r="A269" i="17"/>
  <c r="E268" i="17"/>
  <c r="D268" i="17"/>
  <c r="F269" i="17"/>
  <c r="B267" i="16"/>
  <c r="A266" i="16"/>
  <c r="D265" i="16"/>
  <c r="F266" i="16"/>
  <c r="E265" i="16"/>
  <c r="A267" i="16"/>
  <c r="B268" i="16"/>
  <c r="E266" i="16"/>
  <c r="D266" i="16"/>
  <c r="F267" i="16"/>
  <c r="B271" i="17"/>
  <c r="A270" i="17"/>
  <c r="D269" i="17"/>
  <c r="F270" i="17"/>
  <c r="E269" i="17"/>
  <c r="B269" i="16"/>
  <c r="A268" i="16"/>
  <c r="D267" i="16"/>
  <c r="F268" i="16"/>
  <c r="E267" i="16"/>
  <c r="B272" i="17"/>
  <c r="A271" i="17"/>
  <c r="D270" i="17"/>
  <c r="F271" i="17"/>
  <c r="E270" i="17"/>
  <c r="B273" i="17"/>
  <c r="A272" i="17"/>
  <c r="E271" i="17"/>
  <c r="D271" i="17"/>
  <c r="F272" i="17"/>
  <c r="A269" i="16"/>
  <c r="B270" i="16"/>
  <c r="D268" i="16"/>
  <c r="F269" i="16"/>
  <c r="E268" i="16"/>
  <c r="A270" i="16"/>
  <c r="B271" i="16"/>
  <c r="D269" i="16"/>
  <c r="F270" i="16"/>
  <c r="E269" i="16"/>
  <c r="B274" i="17"/>
  <c r="A273" i="17"/>
  <c r="E272" i="17"/>
  <c r="D272" i="17"/>
  <c r="F273" i="17"/>
  <c r="B275" i="17"/>
  <c r="A274" i="17"/>
  <c r="D273" i="17"/>
  <c r="F274" i="17"/>
  <c r="E273" i="17"/>
  <c r="B272" i="16"/>
  <c r="A271" i="16"/>
  <c r="E270" i="16"/>
  <c r="D270" i="16"/>
  <c r="F271" i="16"/>
  <c r="B273" i="16"/>
  <c r="A272" i="16"/>
  <c r="D271" i="16"/>
  <c r="F272" i="16"/>
  <c r="E271" i="16"/>
  <c r="B276" i="17"/>
  <c r="A275" i="17"/>
  <c r="D274" i="17"/>
  <c r="F275" i="17"/>
  <c r="E274" i="17"/>
  <c r="B277" i="17"/>
  <c r="A276" i="17"/>
  <c r="E275" i="17"/>
  <c r="D275" i="17"/>
  <c r="F276" i="17"/>
  <c r="A273" i="16"/>
  <c r="B274" i="16"/>
  <c r="E272" i="16"/>
  <c r="D272" i="16"/>
  <c r="F273" i="16"/>
  <c r="B278" i="17"/>
  <c r="A277" i="17"/>
  <c r="D276" i="17"/>
  <c r="F277" i="17"/>
  <c r="E276" i="17"/>
  <c r="B275" i="16"/>
  <c r="A274" i="16"/>
  <c r="D273" i="16"/>
  <c r="F274" i="16"/>
  <c r="E273" i="16"/>
  <c r="B276" i="16"/>
  <c r="A275" i="16"/>
  <c r="D274" i="16"/>
  <c r="F275" i="16"/>
  <c r="E274" i="16"/>
  <c r="B279" i="17"/>
  <c r="A278" i="17"/>
  <c r="D277" i="17"/>
  <c r="F278" i="17"/>
  <c r="E277" i="17"/>
  <c r="B277" i="16"/>
  <c r="A276" i="16"/>
  <c r="D275" i="16"/>
  <c r="F276" i="16"/>
  <c r="E275" i="16"/>
  <c r="B280" i="17"/>
  <c r="A279" i="17"/>
  <c r="E278" i="17"/>
  <c r="D278" i="17"/>
  <c r="F279" i="17"/>
  <c r="B281" i="17"/>
  <c r="A280" i="17"/>
  <c r="D279" i="17"/>
  <c r="F280" i="17"/>
  <c r="E279" i="17"/>
  <c r="B278" i="16"/>
  <c r="A277" i="16"/>
  <c r="E276" i="16"/>
  <c r="D276" i="16"/>
  <c r="F277" i="16"/>
  <c r="A278" i="16"/>
  <c r="B279" i="16"/>
  <c r="D277" i="16"/>
  <c r="F278" i="16"/>
  <c r="E277" i="16"/>
  <c r="B282" i="17"/>
  <c r="A281" i="17"/>
  <c r="E280" i="17"/>
  <c r="D280" i="17"/>
  <c r="F281" i="17"/>
  <c r="B280" i="16"/>
  <c r="A279" i="16"/>
  <c r="D278" i="16"/>
  <c r="F279" i="16"/>
  <c r="E278" i="16"/>
  <c r="B283" i="17"/>
  <c r="A282" i="17"/>
  <c r="E281" i="17"/>
  <c r="D281" i="17"/>
  <c r="F282" i="17"/>
  <c r="B281" i="16"/>
  <c r="A280" i="16"/>
  <c r="D279" i="16"/>
  <c r="F280" i="16"/>
  <c r="E279" i="16"/>
  <c r="B284" i="17"/>
  <c r="A283" i="17"/>
  <c r="D282" i="17"/>
  <c r="F283" i="17"/>
  <c r="E282" i="17"/>
  <c r="A281" i="16"/>
  <c r="B282" i="16"/>
  <c r="E280" i="16"/>
  <c r="D280" i="16"/>
  <c r="F281" i="16"/>
  <c r="B285" i="17"/>
  <c r="A284" i="17"/>
  <c r="E283" i="17"/>
  <c r="D283" i="17"/>
  <c r="F284" i="17"/>
  <c r="B283" i="16"/>
  <c r="A282" i="16"/>
  <c r="D281" i="16"/>
  <c r="F282" i="16"/>
  <c r="E281" i="16"/>
  <c r="B286" i="17"/>
  <c r="A285" i="17"/>
  <c r="E284" i="17"/>
  <c r="D284" i="17"/>
  <c r="F285" i="17"/>
  <c r="B287" i="17"/>
  <c r="A286" i="17"/>
  <c r="E285" i="17"/>
  <c r="D285" i="17"/>
  <c r="F286" i="17"/>
  <c r="A283" i="16"/>
  <c r="B284" i="16"/>
  <c r="E282" i="16"/>
  <c r="D282" i="16"/>
  <c r="F283" i="16"/>
  <c r="B285" i="16"/>
  <c r="A284" i="16"/>
  <c r="D283" i="16"/>
  <c r="F284" i="16"/>
  <c r="E283" i="16"/>
  <c r="B288" i="17"/>
  <c r="A287" i="17"/>
  <c r="D286" i="17"/>
  <c r="F287" i="17"/>
  <c r="E286" i="17"/>
  <c r="A285" i="16"/>
  <c r="B286" i="16"/>
  <c r="E284" i="16"/>
  <c r="D284" i="16"/>
  <c r="F285" i="16"/>
  <c r="B289" i="17"/>
  <c r="A288" i="17"/>
  <c r="D287" i="17"/>
  <c r="F288" i="17"/>
  <c r="E287" i="17"/>
  <c r="B290" i="17"/>
  <c r="A289" i="17"/>
  <c r="D288" i="17"/>
  <c r="F289" i="17"/>
  <c r="E288" i="17"/>
  <c r="B287" i="16"/>
  <c r="A286" i="16"/>
  <c r="D285" i="16"/>
  <c r="F286" i="16"/>
  <c r="E285" i="16"/>
  <c r="B288" i="16"/>
  <c r="A287" i="16"/>
  <c r="D286" i="16"/>
  <c r="F287" i="16"/>
  <c r="E286" i="16"/>
  <c r="B291" i="17"/>
  <c r="A290" i="17"/>
  <c r="E289" i="17"/>
  <c r="D289" i="17"/>
  <c r="F290" i="17"/>
  <c r="B292" i="17"/>
  <c r="A291" i="17"/>
  <c r="E290" i="17"/>
  <c r="D290" i="17"/>
  <c r="F291" i="17"/>
  <c r="B289" i="16"/>
  <c r="A288" i="16"/>
  <c r="D287" i="16"/>
  <c r="F288" i="16"/>
  <c r="E287" i="16"/>
  <c r="B293" i="17"/>
  <c r="A292" i="17"/>
  <c r="D291" i="17"/>
  <c r="F292" i="17"/>
  <c r="E291" i="17"/>
  <c r="A289" i="16"/>
  <c r="B290" i="16"/>
  <c r="E288" i="16"/>
  <c r="D288" i="16"/>
  <c r="F289" i="16"/>
  <c r="B291" i="16"/>
  <c r="A290" i="16"/>
  <c r="D289" i="16"/>
  <c r="F290" i="16"/>
  <c r="E289" i="16"/>
  <c r="B294" i="17"/>
  <c r="A293" i="17"/>
  <c r="E292" i="17"/>
  <c r="D292" i="17"/>
  <c r="F293" i="17"/>
  <c r="B295" i="17"/>
  <c r="A294" i="17"/>
  <c r="D293" i="17"/>
  <c r="F294" i="17"/>
  <c r="E293" i="17"/>
  <c r="A291" i="16"/>
  <c r="B292" i="16"/>
  <c r="D290" i="16"/>
  <c r="F291" i="16"/>
  <c r="E290" i="16"/>
  <c r="B293" i="16"/>
  <c r="A292" i="16"/>
  <c r="D291" i="16"/>
  <c r="F292" i="16"/>
  <c r="E291" i="16"/>
  <c r="B296" i="17"/>
  <c r="A295" i="17"/>
  <c r="D294" i="17"/>
  <c r="F295" i="17"/>
  <c r="E294" i="17"/>
  <c r="B297" i="17"/>
  <c r="A296" i="17"/>
  <c r="E295" i="17"/>
  <c r="D295" i="17"/>
  <c r="F296" i="17"/>
  <c r="B294" i="16"/>
  <c r="A293" i="16"/>
  <c r="E292" i="16"/>
  <c r="D292" i="16"/>
  <c r="F293" i="16"/>
  <c r="B295" i="16"/>
  <c r="A294" i="16"/>
  <c r="D293" i="16"/>
  <c r="F294" i="16"/>
  <c r="E293" i="16"/>
  <c r="B298" i="17"/>
  <c r="A297" i="17"/>
  <c r="E296" i="17"/>
  <c r="D296" i="17"/>
  <c r="F297" i="17"/>
  <c r="B299" i="17"/>
  <c r="A298" i="17"/>
  <c r="D297" i="17"/>
  <c r="F298" i="17"/>
  <c r="E297" i="17"/>
  <c r="A295" i="16"/>
  <c r="B296" i="16"/>
  <c r="D294" i="16"/>
  <c r="F295" i="16"/>
  <c r="E294" i="16"/>
  <c r="B300" i="17"/>
  <c r="A299" i="17"/>
  <c r="E298" i="17"/>
  <c r="D298" i="17"/>
  <c r="F299" i="17"/>
  <c r="B297" i="16"/>
  <c r="A296" i="16"/>
  <c r="D295" i="16"/>
  <c r="F296" i="16"/>
  <c r="E295" i="16"/>
  <c r="A297" i="16"/>
  <c r="B298" i="16"/>
  <c r="E296" i="16"/>
  <c r="D296" i="16"/>
  <c r="F297" i="16"/>
  <c r="B301" i="17"/>
  <c r="A300" i="17"/>
  <c r="E299" i="17"/>
  <c r="D299" i="17"/>
  <c r="F300" i="17"/>
  <c r="B302" i="17"/>
  <c r="A301" i="17"/>
  <c r="E300" i="17"/>
  <c r="D300" i="17"/>
  <c r="F301" i="17"/>
  <c r="B299" i="16"/>
  <c r="A298" i="16"/>
  <c r="D297" i="16"/>
  <c r="F298" i="16"/>
  <c r="E297" i="16"/>
  <c r="A299" i="16"/>
  <c r="B300" i="16"/>
  <c r="D298" i="16"/>
  <c r="F299" i="16"/>
  <c r="E298" i="16"/>
  <c r="B303" i="17"/>
  <c r="A302" i="17"/>
  <c r="E301" i="17"/>
  <c r="D301" i="17"/>
  <c r="F302" i="17"/>
  <c r="B301" i="16"/>
  <c r="D299" i="16"/>
  <c r="F300" i="16"/>
  <c r="A300" i="16"/>
  <c r="E299" i="16"/>
  <c r="B304" i="17"/>
  <c r="A303" i="17"/>
  <c r="D302" i="17"/>
  <c r="F303" i="17"/>
  <c r="E302" i="17"/>
  <c r="B305" i="17"/>
  <c r="A304" i="17"/>
  <c r="D303" i="17"/>
  <c r="F304" i="17"/>
  <c r="E303" i="17"/>
  <c r="A301" i="16"/>
  <c r="B302" i="16"/>
  <c r="E300" i="16"/>
  <c r="D300" i="16"/>
  <c r="F301" i="16"/>
  <c r="A302" i="16"/>
  <c r="B303" i="16"/>
  <c r="D301" i="16"/>
  <c r="F302" i="16"/>
  <c r="E301" i="16"/>
  <c r="B306" i="17"/>
  <c r="A305" i="17"/>
  <c r="E304" i="17"/>
  <c r="D304" i="17"/>
  <c r="F305" i="17"/>
  <c r="B304" i="16"/>
  <c r="A303" i="16"/>
  <c r="D302" i="16"/>
  <c r="F303" i="16"/>
  <c r="E302" i="16"/>
  <c r="B307" i="17"/>
  <c r="A306" i="17"/>
  <c r="D305" i="17"/>
  <c r="F306" i="17"/>
  <c r="E305" i="17"/>
  <c r="B308" i="17"/>
  <c r="A307" i="17"/>
  <c r="E306" i="17"/>
  <c r="D306" i="17"/>
  <c r="F307" i="17"/>
  <c r="A304" i="16"/>
  <c r="B305" i="16"/>
  <c r="D303" i="16"/>
  <c r="F304" i="16"/>
  <c r="E303" i="16"/>
  <c r="B309" i="17"/>
  <c r="A308" i="17"/>
  <c r="E307" i="17"/>
  <c r="D307" i="17"/>
  <c r="F308" i="17"/>
  <c r="A305" i="16"/>
  <c r="B306" i="16"/>
  <c r="E304" i="16"/>
  <c r="D304" i="16"/>
  <c r="F305" i="16"/>
  <c r="B310" i="17"/>
  <c r="A309" i="17"/>
  <c r="D308" i="17"/>
  <c r="F309" i="17"/>
  <c r="E308" i="17"/>
  <c r="B307" i="16"/>
  <c r="A306" i="16"/>
  <c r="D305" i="16"/>
  <c r="F306" i="16"/>
  <c r="E305" i="16"/>
  <c r="B311" i="17"/>
  <c r="A310" i="17"/>
  <c r="D309" i="17"/>
  <c r="F310" i="17"/>
  <c r="E309" i="17"/>
  <c r="B308" i="16"/>
  <c r="A307" i="16"/>
  <c r="D306" i="16"/>
  <c r="F307" i="16"/>
  <c r="E306" i="16"/>
  <c r="B312" i="17"/>
  <c r="A311" i="17"/>
  <c r="E310" i="17"/>
  <c r="D310" i="17"/>
  <c r="F311" i="17"/>
  <c r="A308" i="16"/>
  <c r="B309" i="16"/>
  <c r="D307" i="16"/>
  <c r="F308" i="16"/>
  <c r="E307" i="16"/>
  <c r="A309" i="16"/>
  <c r="B310" i="16"/>
  <c r="E308" i="16"/>
  <c r="D308" i="16"/>
  <c r="F309" i="16"/>
  <c r="B313" i="17"/>
  <c r="A312" i="17"/>
  <c r="E311" i="17"/>
  <c r="D311" i="17"/>
  <c r="F312" i="17"/>
  <c r="A310" i="16"/>
  <c r="B311" i="16"/>
  <c r="D309" i="16"/>
  <c r="F310" i="16"/>
  <c r="E309" i="16"/>
  <c r="B314" i="17"/>
  <c r="A313" i="17"/>
  <c r="E312" i="17"/>
  <c r="D312" i="17"/>
  <c r="F313" i="17"/>
  <c r="B312" i="16"/>
  <c r="A311" i="16"/>
  <c r="D310" i="16"/>
  <c r="F311" i="16"/>
  <c r="E310" i="16"/>
  <c r="B315" i="17"/>
  <c r="A314" i="17"/>
  <c r="E313" i="17"/>
  <c r="D313" i="17"/>
  <c r="F314" i="17"/>
  <c r="B313" i="16"/>
  <c r="A312" i="16"/>
  <c r="D311" i="16"/>
  <c r="F312" i="16"/>
  <c r="E311" i="16"/>
  <c r="B316" i="17"/>
  <c r="A315" i="17"/>
  <c r="D314" i="17"/>
  <c r="F315" i="17"/>
  <c r="E314" i="17"/>
  <c r="A313" i="16"/>
  <c r="B314" i="16"/>
  <c r="E312" i="16"/>
  <c r="D312" i="16"/>
  <c r="F313" i="16"/>
  <c r="B317" i="17"/>
  <c r="A316" i="17"/>
  <c r="E315" i="17"/>
  <c r="D315" i="17"/>
  <c r="F316" i="17"/>
  <c r="B315" i="16"/>
  <c r="A314" i="16"/>
  <c r="D313" i="16"/>
  <c r="F314" i="16"/>
  <c r="E313" i="16"/>
  <c r="B318" i="17"/>
  <c r="A317" i="17"/>
  <c r="D316" i="17"/>
  <c r="F317" i="17"/>
  <c r="E316" i="17"/>
  <c r="B319" i="17"/>
  <c r="A318" i="17"/>
  <c r="E317" i="17"/>
  <c r="D317" i="17"/>
  <c r="F318" i="17"/>
  <c r="B316" i="16"/>
  <c r="A315" i="16"/>
  <c r="D314" i="16"/>
  <c r="F315" i="16"/>
  <c r="E314" i="16"/>
  <c r="A316" i="16"/>
  <c r="D315" i="16"/>
  <c r="F316" i="16"/>
  <c r="E315" i="16"/>
  <c r="B317" i="16"/>
  <c r="B320" i="17"/>
  <c r="A319" i="17"/>
  <c r="D318" i="17"/>
  <c r="F319" i="17"/>
  <c r="E318" i="17"/>
  <c r="B321" i="17"/>
  <c r="A320" i="17"/>
  <c r="D319" i="17"/>
  <c r="F320" i="17"/>
  <c r="E319" i="17"/>
  <c r="A317" i="16"/>
  <c r="B318" i="16"/>
  <c r="E316" i="16"/>
  <c r="D316" i="16"/>
  <c r="F317" i="16"/>
  <c r="A318" i="16"/>
  <c r="B319" i="16"/>
  <c r="D317" i="16"/>
  <c r="F318" i="16"/>
  <c r="E317" i="16"/>
  <c r="B322" i="17"/>
  <c r="A321" i="17"/>
  <c r="E320" i="17"/>
  <c r="D320" i="17"/>
  <c r="F321" i="17"/>
  <c r="B320" i="16"/>
  <c r="A319" i="16"/>
  <c r="D318" i="16"/>
  <c r="F319" i="16"/>
  <c r="E318" i="16"/>
  <c r="B323" i="17"/>
  <c r="A322" i="17"/>
  <c r="D321" i="17"/>
  <c r="F322" i="17"/>
  <c r="E321" i="17"/>
  <c r="A320" i="16"/>
  <c r="B321" i="16"/>
  <c r="D319" i="16"/>
  <c r="F320" i="16"/>
  <c r="E319" i="16"/>
  <c r="B324" i="17"/>
  <c r="A323" i="17"/>
  <c r="E322" i="17"/>
  <c r="D322" i="17"/>
  <c r="F323" i="17"/>
  <c r="A321" i="16"/>
  <c r="B322" i="16"/>
  <c r="E320" i="16"/>
  <c r="D320" i="16"/>
  <c r="F321" i="16"/>
  <c r="B325" i="17"/>
  <c r="A324" i="17"/>
  <c r="D323" i="17"/>
  <c r="F324" i="17"/>
  <c r="E323" i="17"/>
  <c r="B323" i="16"/>
  <c r="A322" i="16"/>
  <c r="D321" i="16"/>
  <c r="F322" i="16"/>
  <c r="E321" i="16"/>
  <c r="B326" i="17"/>
  <c r="A325" i="17"/>
  <c r="E324" i="17"/>
  <c r="D324" i="17"/>
  <c r="F325" i="17"/>
  <c r="B327" i="17"/>
  <c r="A326" i="17"/>
  <c r="D325" i="17"/>
  <c r="F326" i="17"/>
  <c r="E325" i="17"/>
  <c r="B324" i="16"/>
  <c r="A323" i="16"/>
  <c r="E322" i="16"/>
  <c r="D322" i="16"/>
  <c r="F323" i="16"/>
  <c r="B328" i="17"/>
  <c r="A327" i="17"/>
  <c r="D326" i="17"/>
  <c r="F327" i="17"/>
  <c r="E326" i="17"/>
  <c r="B325" i="16"/>
  <c r="A324" i="16"/>
  <c r="D323" i="16"/>
  <c r="F324" i="16"/>
  <c r="E323" i="16"/>
  <c r="B329" i="17"/>
  <c r="A328" i="17"/>
  <c r="E327" i="17"/>
  <c r="D327" i="17"/>
  <c r="F328" i="17"/>
  <c r="A325" i="16"/>
  <c r="B326" i="16"/>
  <c r="E324" i="16"/>
  <c r="D324" i="16"/>
  <c r="F325" i="16"/>
  <c r="A326" i="16"/>
  <c r="B327" i="16"/>
  <c r="D325" i="16"/>
  <c r="F326" i="16"/>
  <c r="E325" i="16"/>
  <c r="B330" i="17"/>
  <c r="A329" i="17"/>
  <c r="E328" i="17"/>
  <c r="D328" i="17"/>
  <c r="F329" i="17"/>
  <c r="B328" i="16"/>
  <c r="A327" i="16"/>
  <c r="D326" i="16"/>
  <c r="F327" i="16"/>
  <c r="E326" i="16"/>
  <c r="B331" i="17"/>
  <c r="A330" i="17"/>
  <c r="D329" i="17"/>
  <c r="F330" i="17"/>
  <c r="E329" i="17"/>
  <c r="B332" i="17"/>
  <c r="A331" i="17"/>
  <c r="E330" i="17"/>
  <c r="D330" i="17"/>
  <c r="F331" i="17"/>
  <c r="B329" i="16"/>
  <c r="A328" i="16"/>
  <c r="D327" i="16"/>
  <c r="F328" i="16"/>
  <c r="E327" i="16"/>
  <c r="A329" i="16"/>
  <c r="B330" i="16"/>
  <c r="E328" i="16"/>
  <c r="D328" i="16"/>
  <c r="F329" i="16"/>
  <c r="B333" i="17"/>
  <c r="A332" i="17"/>
  <c r="E331" i="17"/>
  <c r="D331" i="17"/>
  <c r="F332" i="17"/>
  <c r="B331" i="16"/>
  <c r="A330" i="16"/>
  <c r="D329" i="16"/>
  <c r="F330" i="16"/>
  <c r="E329" i="16"/>
  <c r="B334" i="17"/>
  <c r="A333" i="17"/>
  <c r="D332" i="17"/>
  <c r="F333" i="17"/>
  <c r="E332" i="17"/>
  <c r="B335" i="17"/>
  <c r="A334" i="17"/>
  <c r="E333" i="17"/>
  <c r="D333" i="17"/>
  <c r="F334" i="17"/>
  <c r="B332" i="16"/>
  <c r="A331" i="16"/>
  <c r="D330" i="16"/>
  <c r="F331" i="16"/>
  <c r="E330" i="16"/>
  <c r="B336" i="17"/>
  <c r="A335" i="17"/>
  <c r="D334" i="17"/>
  <c r="F335" i="17"/>
  <c r="E334" i="17"/>
  <c r="B333" i="16"/>
  <c r="A332" i="16"/>
  <c r="D331" i="16"/>
  <c r="F332" i="16"/>
  <c r="E331" i="16"/>
  <c r="A333" i="16"/>
  <c r="B334" i="16"/>
  <c r="E332" i="16"/>
  <c r="D332" i="16"/>
  <c r="F333" i="16"/>
  <c r="B337" i="17"/>
  <c r="A336" i="17"/>
  <c r="D335" i="17"/>
  <c r="F336" i="17"/>
  <c r="E335" i="17"/>
  <c r="B338" i="17"/>
  <c r="A337" i="17"/>
  <c r="D336" i="17"/>
  <c r="F337" i="17"/>
  <c r="E336" i="17"/>
  <c r="A334" i="16"/>
  <c r="B335" i="16"/>
  <c r="D333" i="16"/>
  <c r="F334" i="16"/>
  <c r="E333" i="16"/>
  <c r="B339" i="17"/>
  <c r="A338" i="17"/>
  <c r="D337" i="17"/>
  <c r="F338" i="17"/>
  <c r="E337" i="17"/>
  <c r="B336" i="16"/>
  <c r="A335" i="16"/>
  <c r="D334" i="16"/>
  <c r="F335" i="16"/>
  <c r="E334" i="16"/>
  <c r="A336" i="16"/>
  <c r="B337" i="16"/>
  <c r="D335" i="16"/>
  <c r="F336" i="16"/>
  <c r="E335" i="16"/>
  <c r="B340" i="17"/>
  <c r="A339" i="17"/>
  <c r="E338" i="17"/>
  <c r="D338" i="17"/>
  <c r="F339" i="17"/>
  <c r="B341" i="17"/>
  <c r="A340" i="17"/>
  <c r="E339" i="17"/>
  <c r="D339" i="17"/>
  <c r="F340" i="17"/>
  <c r="A337" i="16"/>
  <c r="B338" i="16"/>
  <c r="E336" i="16"/>
  <c r="D336" i="16"/>
  <c r="F337" i="16"/>
  <c r="B342" i="17"/>
  <c r="A341" i="17"/>
  <c r="D340" i="17"/>
  <c r="F341" i="17"/>
  <c r="E340" i="17"/>
  <c r="B339" i="16"/>
  <c r="A338" i="16"/>
  <c r="D337" i="16"/>
  <c r="F338" i="16"/>
  <c r="E337" i="16"/>
  <c r="B343" i="17"/>
  <c r="A342" i="17"/>
  <c r="D341" i="17"/>
  <c r="F342" i="17"/>
  <c r="E341" i="17"/>
  <c r="B340" i="16"/>
  <c r="A339" i="16"/>
  <c r="D338" i="16"/>
  <c r="F339" i="16"/>
  <c r="E338" i="16"/>
  <c r="A340" i="16"/>
  <c r="B341" i="16"/>
  <c r="D339" i="16"/>
  <c r="F340" i="16"/>
  <c r="E339" i="16"/>
  <c r="B344" i="17"/>
  <c r="A343" i="17"/>
  <c r="E342" i="17"/>
  <c r="D342" i="17"/>
  <c r="F343" i="17"/>
  <c r="B345" i="17"/>
  <c r="A344" i="17"/>
  <c r="D343" i="17"/>
  <c r="F344" i="17"/>
  <c r="E343" i="17"/>
  <c r="A341" i="16"/>
  <c r="B342" i="16"/>
  <c r="E340" i="16"/>
  <c r="D340" i="16"/>
  <c r="F341" i="16"/>
  <c r="A342" i="16"/>
  <c r="D341" i="16"/>
  <c r="F342" i="16"/>
  <c r="B343" i="16"/>
  <c r="E341" i="16"/>
  <c r="B346" i="17"/>
  <c r="A345" i="17"/>
  <c r="E344" i="17"/>
  <c r="D344" i="17"/>
  <c r="F345" i="17"/>
  <c r="B347" i="17"/>
  <c r="A346" i="17"/>
  <c r="E345" i="17"/>
  <c r="D345" i="17"/>
  <c r="F346" i="17"/>
  <c r="B344" i="16"/>
  <c r="A343" i="16"/>
  <c r="D342" i="16"/>
  <c r="F343" i="16"/>
  <c r="E342" i="16"/>
  <c r="B345" i="16"/>
  <c r="A344" i="16"/>
  <c r="D343" i="16"/>
  <c r="F344" i="16"/>
  <c r="E343" i="16"/>
  <c r="B348" i="17"/>
  <c r="A347" i="17"/>
  <c r="D346" i="17"/>
  <c r="F347" i="17"/>
  <c r="E346" i="17"/>
  <c r="A345" i="16"/>
  <c r="B346" i="16"/>
  <c r="E344" i="16"/>
  <c r="D344" i="16"/>
  <c r="F345" i="16"/>
  <c r="B349" i="17"/>
  <c r="A348" i="17"/>
  <c r="D347" i="17"/>
  <c r="F348" i="17"/>
  <c r="E347" i="17"/>
  <c r="B350" i="17"/>
  <c r="A349" i="17"/>
  <c r="D348" i="17"/>
  <c r="F349" i="17"/>
  <c r="E348" i="17"/>
  <c r="B347" i="16"/>
  <c r="A346" i="16"/>
  <c r="D345" i="16"/>
  <c r="F346" i="16"/>
  <c r="E345" i="16"/>
  <c r="B351" i="17"/>
  <c r="A350" i="17"/>
  <c r="E349" i="17"/>
  <c r="D349" i="17"/>
  <c r="F350" i="17"/>
  <c r="B348" i="16"/>
  <c r="A347" i="16"/>
  <c r="D346" i="16"/>
  <c r="F347" i="16"/>
  <c r="E346" i="16"/>
  <c r="A348" i="16"/>
  <c r="B349" i="16"/>
  <c r="D347" i="16"/>
  <c r="F348" i="16"/>
  <c r="E347" i="16"/>
  <c r="B352" i="17"/>
  <c r="A351" i="17"/>
  <c r="D350" i="17"/>
  <c r="F351" i="17"/>
  <c r="E350" i="17"/>
  <c r="B353" i="17"/>
  <c r="A352" i="17"/>
  <c r="E351" i="17"/>
  <c r="D351" i="17"/>
  <c r="F352" i="17"/>
  <c r="A349" i="16"/>
  <c r="B350" i="16"/>
  <c r="E348" i="16"/>
  <c r="D348" i="16"/>
  <c r="F349" i="16"/>
  <c r="A350" i="16"/>
  <c r="B351" i="16"/>
  <c r="D349" i="16"/>
  <c r="F350" i="16"/>
  <c r="E349" i="16"/>
  <c r="B354" i="17"/>
  <c r="A353" i="17"/>
  <c r="E352" i="17"/>
  <c r="D352" i="17"/>
  <c r="F353" i="17"/>
  <c r="B355" i="17"/>
  <c r="A354" i="17"/>
  <c r="D353" i="17"/>
  <c r="F354" i="17"/>
  <c r="E353" i="17"/>
  <c r="B352" i="16"/>
  <c r="A351" i="16"/>
  <c r="D350" i="16"/>
  <c r="F351" i="16"/>
  <c r="E350" i="16"/>
  <c r="A352" i="16"/>
  <c r="B353" i="16"/>
  <c r="D351" i="16"/>
  <c r="F352" i="16"/>
  <c r="E351" i="16"/>
  <c r="B356" i="17"/>
  <c r="A355" i="17"/>
  <c r="E354" i="17"/>
  <c r="D354" i="17"/>
  <c r="F355" i="17"/>
  <c r="B357" i="17"/>
  <c r="A356" i="17"/>
  <c r="D355" i="17"/>
  <c r="F356" i="17"/>
  <c r="E355" i="17"/>
  <c r="A353" i="16"/>
  <c r="B354" i="16"/>
  <c r="E352" i="16"/>
  <c r="D352" i="16"/>
  <c r="F353" i="16"/>
  <c r="B358" i="17"/>
  <c r="A357" i="17"/>
  <c r="E356" i="17"/>
  <c r="D356" i="17"/>
  <c r="F357" i="17"/>
  <c r="B355" i="16"/>
  <c r="A354" i="16"/>
  <c r="D353" i="16"/>
  <c r="F354" i="16"/>
  <c r="E353" i="16"/>
  <c r="B356" i="16"/>
  <c r="A355" i="16"/>
  <c r="D354" i="16"/>
  <c r="F355" i="16"/>
  <c r="E354" i="16"/>
  <c r="B359" i="17"/>
  <c r="A358" i="17"/>
  <c r="D357" i="17"/>
  <c r="F358" i="17"/>
  <c r="E357" i="17"/>
  <c r="B360" i="17"/>
  <c r="A359" i="17"/>
  <c r="E358" i="17"/>
  <c r="D358" i="17"/>
  <c r="F359" i="17"/>
  <c r="B357" i="16"/>
  <c r="D355" i="16"/>
  <c r="F356" i="16"/>
  <c r="A356" i="16"/>
  <c r="E355" i="16"/>
  <c r="A357" i="16"/>
  <c r="B358" i="16"/>
  <c r="E356" i="16"/>
  <c r="D356" i="16"/>
  <c r="F357" i="16"/>
  <c r="B361" i="17"/>
  <c r="A360" i="17"/>
  <c r="E359" i="17"/>
  <c r="D359" i="17"/>
  <c r="F360" i="17"/>
  <c r="A358" i="16"/>
  <c r="B359" i="16"/>
  <c r="D357" i="16"/>
  <c r="F358" i="16"/>
  <c r="E357" i="16"/>
  <c r="B362" i="17"/>
  <c r="A361" i="17"/>
  <c r="E360" i="17"/>
  <c r="D360" i="17"/>
  <c r="F361" i="17"/>
  <c r="B363" i="17"/>
  <c r="A362" i="17"/>
  <c r="D361" i="17"/>
  <c r="F362" i="17"/>
  <c r="E361" i="17"/>
  <c r="B360" i="16"/>
  <c r="A359" i="16"/>
  <c r="D358" i="16"/>
  <c r="F359" i="16"/>
  <c r="E358" i="16"/>
  <c r="B361" i="16"/>
  <c r="A360" i="16"/>
  <c r="D359" i="16"/>
  <c r="F360" i="16"/>
  <c r="E359" i="16"/>
  <c r="B364" i="17"/>
  <c r="A363" i="17"/>
  <c r="D362" i="17"/>
  <c r="F363" i="17"/>
  <c r="E362" i="17"/>
  <c r="A361" i="16"/>
  <c r="B362" i="16"/>
  <c r="E360" i="16"/>
  <c r="D360" i="16"/>
  <c r="F361" i="16"/>
  <c r="A364" i="17"/>
  <c r="D363" i="17"/>
  <c r="F364" i="17"/>
  <c r="E363" i="17"/>
  <c r="B363" i="16"/>
  <c r="A362" i="16"/>
  <c r="D361" i="16"/>
  <c r="F362" i="16"/>
  <c r="E361" i="16"/>
  <c r="B364" i="16"/>
  <c r="A363" i="16"/>
  <c r="D362" i="16"/>
  <c r="F363" i="16"/>
  <c r="E362" i="16"/>
  <c r="A364" i="16"/>
  <c r="D363" i="16"/>
  <c r="F364" i="16"/>
  <c r="E363" i="16"/>
</calcChain>
</file>

<file path=xl/sharedStrings.xml><?xml version="1.0" encoding="utf-8"?>
<sst xmlns="http://schemas.openxmlformats.org/spreadsheetml/2006/main" count="106" uniqueCount="79">
  <si>
    <t>Creat Shortcut in daylite for files</t>
    <phoneticPr fontId="4" type="noConversion"/>
  </si>
  <si>
    <t>% of Balloon Bought</t>
    <phoneticPr fontId="4" type="noConversion"/>
  </si>
  <si>
    <t>Down Pmt</t>
    <phoneticPr fontId="4" type="noConversion"/>
  </si>
  <si>
    <t xml:space="preserve">Profit to Broker </t>
  </si>
  <si>
    <t>Price to Seller</t>
  </si>
  <si>
    <t>Commision %</t>
    <phoneticPr fontId="11" type="noConversion"/>
  </si>
  <si>
    <t>Solving for:</t>
  </si>
  <si>
    <t>FV</t>
  </si>
  <si>
    <t>PV</t>
  </si>
  <si>
    <t>i</t>
  </si>
  <si>
    <t>n</t>
  </si>
  <si>
    <t>PMT</t>
  </si>
  <si>
    <t>Rate - i</t>
  </si>
  <si>
    <t>Nper - n</t>
  </si>
  <si>
    <t>Type</t>
  </si>
  <si>
    <t>Interest Rate</t>
    <phoneticPr fontId="4" type="noConversion"/>
  </si>
  <si>
    <t>Monthly Payment</t>
    <phoneticPr fontId="4" type="noConversion"/>
  </si>
  <si>
    <t>FV</t>
    <phoneticPr fontId="4" type="noConversion"/>
  </si>
  <si>
    <t>ITV</t>
  </si>
  <si>
    <t>Determine Funder…</t>
    <phoneticPr fontId="4" type="noConversion"/>
  </si>
  <si>
    <t>Funder:</t>
    <phoneticPr fontId="4" type="noConversion"/>
  </si>
  <si>
    <t># of Pmts Made</t>
    <phoneticPr fontId="4" type="noConversion"/>
  </si>
  <si>
    <t># of Pmts Remain</t>
    <phoneticPr fontId="4" type="noConversion"/>
  </si>
  <si>
    <t>Funder's ITV</t>
  </si>
  <si>
    <t>Broker's Profit</t>
  </si>
  <si>
    <t xml:space="preserve">Price to Seller </t>
  </si>
  <si>
    <t>Estimated Value</t>
    <phoneticPr fontId="4" type="noConversion"/>
  </si>
  <si>
    <t>Determine #of Payments &amp; Commish</t>
    <phoneticPr fontId="4" type="noConversion"/>
  </si>
  <si>
    <t>Max ITV</t>
    <phoneticPr fontId="4" type="noConversion"/>
  </si>
  <si>
    <t>UPB</t>
    <phoneticPr fontId="4" type="noConversion"/>
  </si>
  <si>
    <t>Checklist</t>
    <phoneticPr fontId="4" type="noConversion"/>
  </si>
  <si>
    <t>Create Opportunity</t>
    <phoneticPr fontId="4" type="noConversion"/>
  </si>
  <si>
    <t>Max Funding Amount</t>
    <phoneticPr fontId="4" type="noConversion"/>
  </si>
  <si>
    <t>Create Contact</t>
    <phoneticPr fontId="4" type="noConversion"/>
  </si>
  <si>
    <t>Deal Notes</t>
    <phoneticPr fontId="4" type="noConversion"/>
  </si>
  <si>
    <t>Payment</t>
  </si>
  <si>
    <t>Principal</t>
  </si>
  <si>
    <t>Interest</t>
  </si>
  <si>
    <t>Balance</t>
  </si>
  <si>
    <t>Beginning</t>
  </si>
  <si>
    <t xml:space="preserve"> </t>
  </si>
  <si>
    <t>Quote - Full</t>
  </si>
  <si>
    <t>Price from Funder</t>
  </si>
  <si>
    <t>Submitted</t>
    <phoneticPr fontId="4" type="noConversion"/>
  </si>
  <si>
    <t>Amount of Balloon Bought</t>
    <phoneticPr fontId="4" type="noConversion"/>
  </si>
  <si>
    <t>Yield</t>
  </si>
  <si>
    <t>ITV</t>
    <phoneticPr fontId="4" type="noConversion"/>
  </si>
  <si>
    <t>The Note</t>
  </si>
  <si>
    <t>Balance:</t>
  </si>
  <si>
    <t>Term (mos):</t>
  </si>
  <si>
    <t>Rate:</t>
  </si>
  <si>
    <t>Pmt:</t>
  </si>
  <si>
    <t>Partial Purchase</t>
  </si>
  <si>
    <t>Term Bought:</t>
  </si>
  <si>
    <t>Pmt Bought:</t>
  </si>
  <si>
    <t>Partial Offered</t>
    <phoneticPr fontId="27" type="noConversion"/>
  </si>
  <si>
    <t>FULL AMORTIZATION TABLE</t>
  </si>
  <si>
    <t>Pmt #</t>
  </si>
  <si>
    <t>Month</t>
  </si>
  <si>
    <t>PARTIAL AMORTIZATION TABLE</t>
  </si>
  <si>
    <t>Entitlement Balance</t>
  </si>
  <si>
    <t>Principal</t>
    <phoneticPr fontId="4" type="noConversion"/>
  </si>
  <si>
    <t>Number of Payments Remaining Before Purchase</t>
    <phoneticPr fontId="4" type="noConversion"/>
  </si>
  <si>
    <t>Selling Price</t>
    <phoneticPr fontId="4" type="noConversion"/>
  </si>
  <si>
    <t>Determine #of Pmnts, % of balloon &amp; Commish</t>
    <phoneticPr fontId="4" type="noConversion"/>
  </si>
  <si>
    <t>Calculated</t>
    <phoneticPr fontId="4" type="noConversion"/>
  </si>
  <si>
    <t>Balloon</t>
    <phoneticPr fontId="4" type="noConversion"/>
  </si>
  <si>
    <t>Checklist Continued:</t>
    <phoneticPr fontId="4" type="noConversion"/>
  </si>
  <si>
    <t>Max ITV</t>
    <phoneticPr fontId="4" type="noConversion"/>
  </si>
  <si>
    <t>Quote - Partial</t>
  </si>
  <si>
    <t># of Pmts Bought</t>
  </si>
  <si>
    <t>Price From Funder</t>
  </si>
  <si>
    <t>Term</t>
    <phoneticPr fontId="4" type="noConversion"/>
  </si>
  <si>
    <t>Scheduled Bal When Reassigned</t>
  </si>
  <si>
    <t>Number of Pmts Remaining</t>
    <phoneticPr fontId="4" type="noConversion"/>
  </si>
  <si>
    <t>Create Quote Request</t>
    <phoneticPr fontId="4" type="noConversion"/>
  </si>
  <si>
    <t>???</t>
  </si>
  <si>
    <t>Yield (Full)</t>
  </si>
  <si>
    <t>Yield (Partial)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</si>
</sst>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0.0%"/>
    <numFmt numFmtId="167" formatCode="\$#,##0.00_);[Red]&quot;($&quot;#,##0.00\)"/>
    <numFmt numFmtId="168" formatCode="_(* #,##0.00_);_(* \(#,##0.00\);_(* \-??_);_(@_)"/>
    <numFmt numFmtId="169" formatCode="&quot;$&quot;#,##0.00;[Red]&quot;$&quot;#,##0.00"/>
  </numFmts>
  <fonts count="32" x14ac:knownFonts="1">
    <font>
      <sz val="10"/>
      <name val="Verdana"/>
    </font>
    <font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0"/>
      <name val="Arial"/>
      <family val="2"/>
    </font>
    <font>
      <sz val="10"/>
      <color indexed="48"/>
      <name val="Verdana"/>
      <family val="2"/>
    </font>
    <font>
      <u/>
      <sz val="10"/>
      <name val="Verdana"/>
      <family val="2"/>
    </font>
    <font>
      <sz val="18"/>
      <name val="Arial"/>
      <family val="2"/>
    </font>
    <font>
      <sz val="8"/>
      <name val="Arial"/>
      <family val="2"/>
    </font>
    <font>
      <sz val="18"/>
      <color indexed="9"/>
      <name val="Arial"/>
      <family val="2"/>
    </font>
    <font>
      <sz val="20"/>
      <color indexed="9"/>
      <name val="Arial"/>
      <family val="2"/>
    </font>
    <font>
      <sz val="20"/>
      <name val="Arial"/>
      <family val="2"/>
    </font>
    <font>
      <sz val="18"/>
      <color indexed="57"/>
      <name val="Arial"/>
      <family val="2"/>
    </font>
    <font>
      <sz val="17"/>
      <name val="Arial"/>
      <family val="2"/>
    </font>
    <font>
      <sz val="17"/>
      <color indexed="9"/>
      <name val="Arial"/>
      <family val="2"/>
    </font>
    <font>
      <sz val="17"/>
      <color indexed="57"/>
      <name val="Arial"/>
      <family val="2"/>
    </font>
    <font>
      <sz val="17"/>
      <color indexed="11"/>
      <name val="Arial"/>
      <family val="2"/>
    </font>
    <font>
      <b/>
      <sz val="16"/>
      <name val="Verdana"/>
      <family val="2"/>
    </font>
    <font>
      <sz val="16"/>
      <name val="Verdana"/>
      <family val="2"/>
    </font>
    <font>
      <b/>
      <u/>
      <sz val="16"/>
      <name val="Verdana"/>
      <family val="2"/>
    </font>
    <font>
      <sz val="26"/>
      <name val="Arial"/>
      <family val="2"/>
    </font>
    <font>
      <b/>
      <sz val="28"/>
      <color indexed="48"/>
      <name val="Arial"/>
      <family val="2"/>
    </font>
    <font>
      <sz val="16"/>
      <name val="Arial"/>
      <family val="2"/>
    </font>
    <font>
      <b/>
      <sz val="26"/>
      <color indexed="48"/>
      <name val="Arial"/>
      <family val="2"/>
    </font>
    <font>
      <sz val="10"/>
      <name val="Arial"/>
      <family val="2"/>
    </font>
    <font>
      <b/>
      <sz val="10"/>
      <color indexed="48"/>
      <name val="Arial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rgb="FFFF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lightGray"/>
    </fill>
    <fill>
      <patternFill patternType="solid">
        <fgColor indexed="63"/>
        <bgColor indexed="64"/>
      </patternFill>
    </fill>
    <fill>
      <patternFill patternType="solid">
        <fgColor indexed="12"/>
        <bgColor indexed="64"/>
      </patternFill>
    </fill>
    <fill>
      <patternFill patternType="darkTrellis"/>
    </fill>
    <fill>
      <patternFill patternType="solid">
        <fgColor indexed="57"/>
        <bgColor indexed="34"/>
      </patternFill>
    </fill>
    <fill>
      <patternFill patternType="solid">
        <fgColor indexed="13"/>
        <bgColor indexed="3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22">
    <xf numFmtId="0" fontId="0" fillId="0" borderId="0" xfId="0"/>
    <xf numFmtId="0" fontId="5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7" fillId="3" borderId="5" xfId="0" applyFont="1" applyFill="1" applyBorder="1"/>
    <xf numFmtId="10" fontId="0" fillId="0" borderId="5" xfId="0" applyNumberFormat="1" applyBorder="1" applyProtection="1">
      <protection locked="0"/>
    </xf>
    <xf numFmtId="10" fontId="0" fillId="4" borderId="5" xfId="0" applyNumberFormat="1" applyFill="1" applyBorder="1"/>
    <xf numFmtId="0" fontId="7" fillId="3" borderId="4" xfId="0" applyFont="1" applyFill="1" applyBorder="1"/>
    <xf numFmtId="2" fontId="0" fillId="0" borderId="4" xfId="0" applyNumberFormat="1" applyBorder="1" applyProtection="1">
      <protection locked="0"/>
    </xf>
    <xf numFmtId="2" fontId="0" fillId="4" borderId="4" xfId="0" applyNumberFormat="1" applyFill="1" applyBorder="1"/>
    <xf numFmtId="0" fontId="0" fillId="0" borderId="4" xfId="0" applyBorder="1" applyProtection="1">
      <protection locked="0"/>
    </xf>
    <xf numFmtId="8" fontId="0" fillId="4" borderId="4" xfId="0" applyNumberFormat="1" applyFill="1" applyBorder="1"/>
    <xf numFmtId="8" fontId="0" fillId="0" borderId="4" xfId="0" applyNumberFormat="1" applyBorder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8" fontId="0" fillId="0" borderId="0" xfId="0" applyNumberFormat="1" applyAlignment="1">
      <alignment horizontal="center"/>
    </xf>
    <xf numFmtId="164" fontId="8" fillId="0" borderId="0" xfId="0" applyNumberFormat="1" applyFont="1" applyAlignment="1">
      <alignment horizontal="center"/>
    </xf>
    <xf numFmtId="10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8" fontId="0" fillId="4" borderId="4" xfId="0" applyNumberForma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/>
    <xf numFmtId="165" fontId="8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0" fontId="0" fillId="0" borderId="5" xfId="0" applyNumberFormat="1" applyBorder="1" applyAlignment="1" applyProtection="1">
      <alignment horizontal="center"/>
    </xf>
    <xf numFmtId="2" fontId="0" fillId="0" borderId="4" xfId="0" applyNumberFormat="1" applyBorder="1" applyAlignment="1" applyProtection="1">
      <alignment horizontal="center"/>
    </xf>
    <xf numFmtId="8" fontId="0" fillId="0" borderId="4" xfId="0" applyNumberFormat="1" applyBorder="1" applyAlignment="1" applyProtection="1">
      <alignment horizontal="center"/>
    </xf>
    <xf numFmtId="10" fontId="0" fillId="0" borderId="5" xfId="0" applyNumberFormat="1" applyBorder="1" applyProtection="1"/>
    <xf numFmtId="2" fontId="0" fillId="0" borderId="4" xfId="0" applyNumberFormat="1" applyBorder="1" applyProtection="1"/>
    <xf numFmtId="8" fontId="0" fillId="0" borderId="4" xfId="0" applyNumberFormat="1" applyBorder="1" applyProtection="1"/>
    <xf numFmtId="8" fontId="0" fillId="4" borderId="4" xfId="0" applyNumberFormat="1" applyFill="1" applyBorder="1" applyProtection="1"/>
    <xf numFmtId="0" fontId="0" fillId="0" borderId="4" xfId="0" applyBorder="1" applyProtection="1"/>
    <xf numFmtId="165" fontId="0" fillId="0" borderId="0" xfId="0" applyNumberFormat="1" applyAlignment="1">
      <alignment horizontal="center"/>
    </xf>
    <xf numFmtId="164" fontId="0" fillId="0" borderId="4" xfId="0" applyNumberFormat="1" applyBorder="1" applyProtection="1"/>
    <xf numFmtId="0" fontId="0" fillId="5" borderId="0" xfId="0" applyFill="1"/>
    <xf numFmtId="0" fontId="10" fillId="5" borderId="0" xfId="0" applyFont="1" applyFill="1"/>
    <xf numFmtId="0" fontId="12" fillId="6" borderId="8" xfId="0" applyFont="1" applyFill="1" applyBorder="1" applyAlignment="1">
      <alignment horizontal="center"/>
    </xf>
    <xf numFmtId="8" fontId="10" fillId="4" borderId="8" xfId="0" applyNumberFormat="1" applyFont="1" applyFill="1" applyBorder="1" applyAlignment="1">
      <alignment horizontal="right"/>
    </xf>
    <xf numFmtId="10" fontId="10" fillId="4" borderId="8" xfId="0" applyNumberFormat="1" applyFont="1" applyFill="1" applyBorder="1" applyAlignment="1">
      <alignment horizontal="center"/>
    </xf>
    <xf numFmtId="10" fontId="10" fillId="4" borderId="8" xfId="0" applyNumberFormat="1" applyFont="1" applyFill="1" applyBorder="1" applyAlignment="1">
      <alignment horizontal="right"/>
    </xf>
    <xf numFmtId="10" fontId="10" fillId="4" borderId="9" xfId="0" applyNumberFormat="1" applyFont="1" applyFill="1" applyBorder="1" applyAlignment="1">
      <alignment horizontal="center"/>
    </xf>
    <xf numFmtId="10" fontId="10" fillId="4" borderId="0" xfId="0" applyNumberFormat="1" applyFont="1" applyFill="1" applyBorder="1" applyAlignment="1">
      <alignment horizontal="center"/>
    </xf>
    <xf numFmtId="165" fontId="15" fillId="4" borderId="8" xfId="0" applyNumberFormat="1" applyFont="1" applyFill="1" applyBorder="1" applyAlignment="1">
      <alignment horizontal="right"/>
    </xf>
    <xf numFmtId="0" fontId="10" fillId="5" borderId="9" xfId="0" applyFont="1" applyFill="1" applyBorder="1" applyAlignment="1">
      <alignment horizontal="center"/>
    </xf>
    <xf numFmtId="0" fontId="17" fillId="6" borderId="8" xfId="0" applyFont="1" applyFill="1" applyBorder="1" applyAlignment="1">
      <alignment horizontal="center" wrapText="1"/>
    </xf>
    <xf numFmtId="0" fontId="17" fillId="6" borderId="8" xfId="0" applyFont="1" applyFill="1" applyBorder="1" applyAlignment="1">
      <alignment wrapText="1"/>
    </xf>
    <xf numFmtId="0" fontId="18" fillId="4" borderId="8" xfId="0" applyFont="1" applyFill="1" applyBorder="1" applyAlignment="1">
      <alignment horizontal="center"/>
    </xf>
    <xf numFmtId="8" fontId="16" fillId="4" borderId="8" xfId="0" applyNumberFormat="1" applyFont="1" applyFill="1" applyBorder="1"/>
    <xf numFmtId="10" fontId="16" fillId="4" borderId="8" xfId="0" applyNumberFormat="1" applyFont="1" applyFill="1" applyBorder="1" applyAlignment="1">
      <alignment horizontal="center"/>
    </xf>
    <xf numFmtId="8" fontId="3" fillId="0" borderId="0" xfId="0" applyNumberFormat="1" applyFont="1"/>
    <xf numFmtId="8" fontId="0" fillId="0" borderId="0" xfId="0" applyNumberFormat="1"/>
    <xf numFmtId="165" fontId="0" fillId="0" borderId="0" xfId="0" applyNumberFormat="1"/>
    <xf numFmtId="165" fontId="19" fillId="4" borderId="8" xfId="0" applyNumberFormat="1" applyFont="1" applyFill="1" applyBorder="1" applyAlignment="1">
      <alignment horizontal="center"/>
    </xf>
    <xf numFmtId="0" fontId="7" fillId="3" borderId="0" xfId="0" applyFont="1" applyFill="1" applyBorder="1"/>
    <xf numFmtId="10" fontId="8" fillId="0" borderId="0" xfId="0" applyNumberFormat="1" applyFont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Alignment="1">
      <alignment horizontal="center"/>
    </xf>
    <xf numFmtId="10" fontId="16" fillId="4" borderId="0" xfId="0" applyNumberFormat="1" applyFont="1" applyFill="1" applyBorder="1" applyAlignment="1">
      <alignment horizontal="center"/>
    </xf>
    <xf numFmtId="8" fontId="16" fillId="4" borderId="0" xfId="0" applyNumberFormat="1" applyFont="1" applyFill="1" applyBorder="1"/>
    <xf numFmtId="10" fontId="16" fillId="4" borderId="0" xfId="0" applyNumberFormat="1" applyFont="1" applyFill="1" applyBorder="1" applyAlignment="1">
      <alignment horizontal="center"/>
    </xf>
    <xf numFmtId="9" fontId="18" fillId="4" borderId="8" xfId="0" applyNumberFormat="1" applyFont="1" applyFill="1" applyBorder="1" applyAlignment="1">
      <alignment horizontal="center"/>
    </xf>
    <xf numFmtId="165" fontId="16" fillId="4" borderId="8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166" fontId="0" fillId="0" borderId="0" xfId="0" applyNumberFormat="1"/>
    <xf numFmtId="9" fontId="8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8" borderId="0" xfId="0" applyFill="1"/>
    <xf numFmtId="0" fontId="23" fillId="8" borderId="0" xfId="0" applyFont="1" applyFill="1"/>
    <xf numFmtId="0" fontId="23" fillId="0" borderId="0" xfId="0" applyFont="1"/>
    <xf numFmtId="0" fontId="25" fillId="8" borderId="0" xfId="0" applyFont="1" applyFill="1"/>
    <xf numFmtId="0" fontId="14" fillId="0" borderId="17" xfId="0" applyFont="1" applyBorder="1" applyAlignment="1">
      <alignment horizontal="right"/>
    </xf>
    <xf numFmtId="165" fontId="13" fillId="9" borderId="18" xfId="2" applyNumberFormat="1" applyFont="1" applyFill="1" applyBorder="1" applyAlignment="1" applyProtection="1"/>
    <xf numFmtId="0" fontId="25" fillId="0" borderId="0" xfId="0" applyFont="1"/>
    <xf numFmtId="0" fontId="13" fillId="9" borderId="19" xfId="0" applyFont="1" applyFill="1" applyBorder="1" applyAlignment="1">
      <alignment horizontal="center"/>
    </xf>
    <xf numFmtId="10" fontId="13" fillId="9" borderId="19" xfId="3" applyNumberFormat="1" applyFont="1" applyFill="1" applyBorder="1" applyAlignment="1" applyProtection="1">
      <alignment horizontal="center"/>
    </xf>
    <xf numFmtId="0" fontId="14" fillId="0" borderId="20" xfId="0" applyFont="1" applyBorder="1" applyAlignment="1">
      <alignment horizontal="right"/>
    </xf>
    <xf numFmtId="167" fontId="14" fillId="10" borderId="19" xfId="0" applyNumberFormat="1" applyFont="1" applyFill="1" applyBorder="1"/>
    <xf numFmtId="167" fontId="13" fillId="9" borderId="21" xfId="2" applyNumberFormat="1" applyFont="1" applyFill="1" applyBorder="1" applyAlignment="1" applyProtection="1"/>
    <xf numFmtId="0" fontId="13" fillId="9" borderId="21" xfId="0" applyFont="1" applyFill="1" applyBorder="1" applyAlignment="1">
      <alignment horizontal="center"/>
    </xf>
    <xf numFmtId="10" fontId="14" fillId="10" borderId="21" xfId="3" applyNumberFormat="1" applyFont="1" applyFill="1" applyBorder="1" applyAlignment="1" applyProtection="1">
      <alignment horizontal="center"/>
    </xf>
    <xf numFmtId="167" fontId="13" fillId="11" borderId="21" xfId="0" applyNumberFormat="1" applyFont="1" applyFill="1" applyBorder="1"/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44" fontId="0" fillId="0" borderId="0" xfId="2" applyFont="1" applyFill="1" applyBorder="1" applyAlignment="1" applyProtection="1"/>
    <xf numFmtId="43" fontId="0" fillId="0" borderId="0" xfId="1" applyFont="1" applyFill="1" applyBorder="1" applyAlignment="1" applyProtection="1"/>
    <xf numFmtId="43" fontId="0" fillId="0" borderId="24" xfId="1" applyFont="1" applyFill="1" applyBorder="1" applyAlignment="1" applyProtection="1"/>
    <xf numFmtId="169" fontId="0" fillId="0" borderId="0" xfId="0" applyNumberFormat="1"/>
    <xf numFmtId="168" fontId="0" fillId="0" borderId="0" xfId="0" applyNumberFormat="1"/>
    <xf numFmtId="0" fontId="0" fillId="0" borderId="24" xfId="0" applyBorder="1" applyAlignment="1">
      <alignment horizontal="center"/>
    </xf>
    <xf numFmtId="167" fontId="0" fillId="0" borderId="0" xfId="0" applyNumberFormat="1"/>
    <xf numFmtId="10" fontId="16" fillId="4" borderId="8" xfId="0" applyNumberFormat="1" applyFont="1" applyFill="1" applyBorder="1"/>
    <xf numFmtId="164" fontId="31" fillId="0" borderId="0" xfId="0" applyNumberFormat="1" applyFont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10" xfId="0" applyFont="1" applyFill="1" applyBorder="1" applyAlignment="1">
      <alignment horizontal="center"/>
    </xf>
    <xf numFmtId="0" fontId="12" fillId="7" borderId="1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right"/>
    </xf>
    <xf numFmtId="0" fontId="14" fillId="6" borderId="7" xfId="0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14" fillId="0" borderId="15" xfId="0" applyFont="1" applyBorder="1" applyAlignment="1"/>
    <xf numFmtId="0" fontId="28" fillId="0" borderId="0" xfId="0" applyFont="1" applyBorder="1" applyAlignment="1">
      <alignment horizontal="center"/>
    </xf>
  </cellXfs>
  <cellStyles count="16">
    <cellStyle name="Comma" xfId="1" builtinId="3"/>
    <cellStyle name="Currency" xfId="2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Percent" xfId="3" builtinId="5"/>
  </cellStyles>
  <dxfs count="3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Whole Loan Schedule vs Partial  Price  </a:t>
            </a:r>
          </a:p>
        </c:rich>
      </c:tx>
      <c:layout>
        <c:manualLayout>
          <c:xMode val="edge"/>
          <c:yMode val="edge"/>
          <c:x val="0.264094959216838"/>
          <c:y val="0.0583942234160701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6117021276596"/>
          <c:y val="0.111328125"/>
          <c:w val="0.75"/>
          <c:h val="0.66015625"/>
        </c:manualLayout>
      </c:layout>
      <c:area3DChart>
        <c:grouping val="standard"/>
        <c:varyColors val="0"/>
        <c:ser>
          <c:idx val="0"/>
          <c:order val="0"/>
          <c:tx>
            <c:strRef>
              <c:f>'Partial Am'!$F$3</c:f>
              <c:strCache>
                <c:ptCount val="1"/>
                <c:pt idx="0">
                  <c:v>Entitlement Balance</c:v>
                </c:pt>
              </c:strCache>
            </c:strRef>
          </c:tx>
          <c:spPr>
            <a:solidFill>
              <a:srgbClr val="0000D4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'Partial Am'!$F$4:$F$364</c:f>
              <c:numCache>
                <c:formatCode>_(* #,##0.00_);_(* \(#,##0.00\);_(* "-"??_);_(@_)</c:formatCode>
                <c:ptCount val="361"/>
                <c:pt idx="0" formatCode="_(&quot;$&quot;* #,##0.00_);_(&quot;$&quot;* \(#,##0.00\);_(&quot;$&quot;* &quot;-&quot;??_);_(@_)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E0-45BB-8C48-271531E97CFE}"/>
            </c:ext>
          </c:extLst>
        </c:ser>
        <c:ser>
          <c:idx val="1"/>
          <c:order val="1"/>
          <c:tx>
            <c:strRef>
              <c:f>'Full Am'!$F$3</c:f>
              <c:strCache>
                <c:ptCount val="1"/>
                <c:pt idx="0">
                  <c:v>Balance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'Full Am'!$F$4:$F$364</c:f>
              <c:numCache>
                <c:formatCode>_(* #,##0.00_);_(* \(#,##0.00\);_(* "-"??_);_(@_)</c:formatCode>
                <c:ptCount val="361"/>
                <c:pt idx="0" formatCode="_(&quot;$&quot;* #,##0.00_);_(&quot;$&quot;* \(#,##0.00\);_(&quot;$&quot;* &quot;-&quot;??_);_(@_)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E0-45BB-8C48-271531E97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873360"/>
        <c:axId val="-2080571696"/>
        <c:axId val="-2080565872"/>
      </c:area3DChart>
      <c:catAx>
        <c:axId val="-208187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Months </a:t>
                </a:r>
              </a:p>
            </c:rich>
          </c:tx>
          <c:layout>
            <c:manualLayout>
              <c:xMode val="edge"/>
              <c:yMode val="edge"/>
              <c:x val="0.444114690050583"/>
              <c:y val="0.7854014441459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80571696"/>
        <c:crosses val="autoZero"/>
        <c:auto val="1"/>
        <c:lblAlgn val="ctr"/>
        <c:lblOffset val="100"/>
        <c:tickLblSkip val="30"/>
        <c:tickMarkSkip val="12"/>
        <c:noMultiLvlLbl val="1"/>
      </c:catAx>
      <c:valAx>
        <c:axId val="-2080571696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Loan Amount</a:t>
                </a:r>
              </a:p>
            </c:rich>
          </c:tx>
          <c:layout>
            <c:manualLayout>
              <c:xMode val="edge"/>
              <c:yMode val="edge"/>
              <c:x val="0.0415429826007542"/>
              <c:y val="0.306569365505739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81873360"/>
        <c:crosses val="autoZero"/>
        <c:crossBetween val="midCat"/>
      </c:valAx>
      <c:serAx>
        <c:axId val="-2080565872"/>
        <c:scaling>
          <c:orientation val="minMax"/>
        </c:scaling>
        <c:delete val="1"/>
        <c:axPos val="b"/>
        <c:majorTickMark val="out"/>
        <c:minorTickMark val="none"/>
        <c:tickLblPos val="nextTo"/>
        <c:crossAx val="-2080571696"/>
        <c:crosses val="autoZero"/>
      </c:ser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/>
  </sheetViews>
  <pageMargins left="0" right="0" top="0.25" bottom="1" header="0.26" footer="0.5"/>
  <pageSetup orientation="landscape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5155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view="pageLayout" topLeftCell="A25" zoomScale="150" zoomScaleNormal="150" zoomScalePageLayoutView="150" workbookViewId="0">
      <selection activeCell="B8" sqref="B8:C8"/>
    </sheetView>
  </sheetViews>
  <sheetFormatPr baseColWidth="10" defaultColWidth="10.83203125" defaultRowHeight="13" x14ac:dyDescent="0.15"/>
  <sheetData>
    <row r="2" spans="1:2" ht="20" x14ac:dyDescent="0.2">
      <c r="A2" s="63" t="s">
        <v>30</v>
      </c>
      <c r="B2" s="62"/>
    </row>
    <row r="3" spans="1:2" ht="20" x14ac:dyDescent="0.2">
      <c r="A3" s="62" t="s">
        <v>31</v>
      </c>
      <c r="B3" s="62"/>
    </row>
    <row r="4" spans="1:2" ht="20" x14ac:dyDescent="0.2">
      <c r="A4" s="62" t="s">
        <v>33</v>
      </c>
      <c r="B4" s="62"/>
    </row>
    <row r="5" spans="1:2" ht="20" x14ac:dyDescent="0.2">
      <c r="A5" s="62" t="s">
        <v>75</v>
      </c>
      <c r="B5" s="62"/>
    </row>
    <row r="6" spans="1:2" ht="20" x14ac:dyDescent="0.2">
      <c r="A6" s="62" t="s">
        <v>34</v>
      </c>
      <c r="B6" s="62"/>
    </row>
    <row r="7" spans="1:2" ht="20" x14ac:dyDescent="0.2">
      <c r="A7" s="62" t="s">
        <v>19</v>
      </c>
      <c r="B7" s="62"/>
    </row>
  </sheetData>
  <phoneticPr fontId="4" type="noConversion"/>
  <pageMargins left="0.75" right="0.75" top="1" bottom="1" header="0.5" footer="0.5"/>
  <pageSetup orientation="portrait" horizontalDpi="4294967292" verticalDpi="4294967292" r:id="rId1"/>
  <headerFooter>
    <oddHeader>&amp;C&amp;18Note Quoting Process_x000D_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140" zoomScaleNormal="140" zoomScalePageLayoutView="140" workbookViewId="0">
      <selection activeCell="B7" sqref="B7"/>
    </sheetView>
  </sheetViews>
  <sheetFormatPr baseColWidth="10" defaultColWidth="10.83203125" defaultRowHeight="13" x14ac:dyDescent="0.15"/>
  <cols>
    <col min="1" max="1" width="15.33203125" customWidth="1"/>
    <col min="2" max="2" width="13.1640625" style="13" bestFit="1" customWidth="1"/>
    <col min="3" max="3" width="13.33203125" customWidth="1"/>
    <col min="4" max="5" width="0" hidden="1" customWidth="1"/>
  </cols>
  <sheetData>
    <row r="1" spans="1:8" x14ac:dyDescent="0.15">
      <c r="B1" s="13" t="s">
        <v>43</v>
      </c>
      <c r="C1" s="13" t="s">
        <v>65</v>
      </c>
    </row>
    <row r="2" spans="1:8" x14ac:dyDescent="0.15">
      <c r="C2" s="13"/>
    </row>
    <row r="3" spans="1:8" x14ac:dyDescent="0.15">
      <c r="A3" t="s">
        <v>26</v>
      </c>
      <c r="B3" s="105">
        <v>28000</v>
      </c>
      <c r="C3" s="76">
        <f>B3</f>
        <v>28000</v>
      </c>
    </row>
    <row r="4" spans="1:8" x14ac:dyDescent="0.15">
      <c r="A4" t="s">
        <v>63</v>
      </c>
      <c r="B4" s="23">
        <v>28000</v>
      </c>
      <c r="C4" s="14">
        <f>B4</f>
        <v>28000</v>
      </c>
      <c r="H4" s="24"/>
    </row>
    <row r="5" spans="1:8" x14ac:dyDescent="0.15">
      <c r="A5" t="s">
        <v>61</v>
      </c>
      <c r="B5" s="17">
        <v>26800</v>
      </c>
      <c r="C5" s="14">
        <f>B5</f>
        <v>26800</v>
      </c>
    </row>
    <row r="6" spans="1:8" x14ac:dyDescent="0.15">
      <c r="A6" t="s">
        <v>15</v>
      </c>
      <c r="B6" s="18">
        <v>0.1</v>
      </c>
      <c r="C6" s="27">
        <f>B6</f>
        <v>0.1</v>
      </c>
    </row>
    <row r="7" spans="1:8" x14ac:dyDescent="0.15">
      <c r="A7" t="s">
        <v>72</v>
      </c>
      <c r="B7" s="20">
        <v>144</v>
      </c>
      <c r="C7" s="28">
        <f>B7</f>
        <v>144</v>
      </c>
    </row>
    <row r="8" spans="1:8" x14ac:dyDescent="0.15">
      <c r="A8" t="s">
        <v>16</v>
      </c>
      <c r="B8" s="19">
        <v>320.27999999999997</v>
      </c>
      <c r="C8" s="15">
        <v>320.27999999999997</v>
      </c>
    </row>
    <row r="9" spans="1:8" x14ac:dyDescent="0.15">
      <c r="A9" t="s">
        <v>21</v>
      </c>
      <c r="B9" s="20">
        <v>6</v>
      </c>
      <c r="C9" s="13">
        <f>B9</f>
        <v>6</v>
      </c>
    </row>
    <row r="10" spans="1:8" x14ac:dyDescent="0.15">
      <c r="A10" t="s">
        <v>22</v>
      </c>
      <c r="B10" s="20">
        <v>138</v>
      </c>
      <c r="C10" s="28">
        <f>C7-C9</f>
        <v>138</v>
      </c>
    </row>
    <row r="11" spans="1:8" x14ac:dyDescent="0.15">
      <c r="A11" t="s">
        <v>29</v>
      </c>
      <c r="B11" s="26">
        <v>26205.98</v>
      </c>
      <c r="C11" s="16">
        <f>C24</f>
        <v>26205.980473829717</v>
      </c>
    </row>
    <row r="12" spans="1:8" x14ac:dyDescent="0.15">
      <c r="A12" t="s">
        <v>66</v>
      </c>
      <c r="B12" s="26"/>
      <c r="C12" s="37"/>
    </row>
    <row r="14" spans="1:8" x14ac:dyDescent="0.15">
      <c r="A14" s="58" t="s">
        <v>20</v>
      </c>
      <c r="B14" s="20" t="s">
        <v>76</v>
      </c>
      <c r="C14" s="24" t="s">
        <v>2</v>
      </c>
    </row>
    <row r="15" spans="1:8" x14ac:dyDescent="0.15">
      <c r="A15" s="58" t="s">
        <v>46</v>
      </c>
      <c r="B15" s="75">
        <v>0.7</v>
      </c>
    </row>
    <row r="16" spans="1:8" x14ac:dyDescent="0.15">
      <c r="A16" s="58" t="s">
        <v>32</v>
      </c>
      <c r="B16" s="14">
        <f>B15*B3</f>
        <v>19600</v>
      </c>
      <c r="C16" s="74">
        <f>C17/B4</f>
        <v>4.2857142857142858E-2</v>
      </c>
    </row>
    <row r="17" spans="1:6" x14ac:dyDescent="0.15">
      <c r="A17" s="58" t="s">
        <v>77</v>
      </c>
      <c r="B17" s="59">
        <v>0.14000000000000001</v>
      </c>
      <c r="C17" s="56">
        <f>B4-B5</f>
        <v>1200</v>
      </c>
    </row>
    <row r="18" spans="1:6" x14ac:dyDescent="0.15">
      <c r="A18" s="58" t="s">
        <v>78</v>
      </c>
      <c r="B18" s="59">
        <v>0.14000000000000001</v>
      </c>
    </row>
    <row r="19" spans="1:6" ht="14" thickBot="1" x14ac:dyDescent="0.2"/>
    <row r="20" spans="1:6" ht="17" thickBot="1" x14ac:dyDescent="0.25">
      <c r="A20" s="1" t="s">
        <v>6</v>
      </c>
      <c r="B20" s="2" t="s">
        <v>17</v>
      </c>
      <c r="C20" s="2" t="s">
        <v>8</v>
      </c>
      <c r="D20" s="2" t="s">
        <v>9</v>
      </c>
      <c r="E20" s="2" t="s">
        <v>10</v>
      </c>
      <c r="F20" s="3" t="s">
        <v>11</v>
      </c>
    </row>
    <row r="21" spans="1:6" x14ac:dyDescent="0.15">
      <c r="A21" s="4" t="s">
        <v>12</v>
      </c>
      <c r="B21" s="29">
        <f>B6</f>
        <v>0.1</v>
      </c>
      <c r="C21" s="32">
        <f>B6</f>
        <v>0.1</v>
      </c>
      <c r="D21" s="6">
        <f>RATE(D22,D23,D24,D26,D25)</f>
        <v>6.0000000000000074E-2</v>
      </c>
      <c r="E21" s="5">
        <f>B6</f>
        <v>0.1</v>
      </c>
      <c r="F21" s="32">
        <f>B6</f>
        <v>0.1</v>
      </c>
    </row>
    <row r="22" spans="1:6" x14ac:dyDescent="0.15">
      <c r="A22" s="7" t="s">
        <v>13</v>
      </c>
      <c r="B22" s="30">
        <f>B7</f>
        <v>144</v>
      </c>
      <c r="C22" s="33">
        <f>B10</f>
        <v>138</v>
      </c>
      <c r="D22" s="8">
        <v>20</v>
      </c>
      <c r="E22" s="9">
        <f>NPER(E21/12,E23,E24,B26,E25)</f>
        <v>-63.749960957562152</v>
      </c>
      <c r="F22" s="33">
        <f>C7</f>
        <v>144</v>
      </c>
    </row>
    <row r="23" spans="1:6" x14ac:dyDescent="0.15">
      <c r="A23" s="7" t="s">
        <v>11</v>
      </c>
      <c r="B23" s="31">
        <f>C8</f>
        <v>320.27999999999997</v>
      </c>
      <c r="C23" s="34">
        <f>C8</f>
        <v>320.27999999999997</v>
      </c>
      <c r="D23" s="10">
        <v>60</v>
      </c>
      <c r="E23" s="12">
        <f>F23</f>
        <v>320.28097443772543</v>
      </c>
      <c r="F23" s="35">
        <f>PMT(F21/12,F22,-F24,F26,F25)</f>
        <v>320.28097443772543</v>
      </c>
    </row>
    <row r="24" spans="1:6" x14ac:dyDescent="0.15">
      <c r="A24" s="7" t="s">
        <v>8</v>
      </c>
      <c r="B24" s="31">
        <f>C11</f>
        <v>26205.980473829717</v>
      </c>
      <c r="C24" s="11">
        <f>-PV(C21/12,B10,B8,C26,C25)</f>
        <v>26205.980473829717</v>
      </c>
      <c r="D24" s="10">
        <v>-1000</v>
      </c>
      <c r="E24" s="10">
        <f>F24</f>
        <v>26800</v>
      </c>
      <c r="F24" s="38">
        <f>B5</f>
        <v>26800</v>
      </c>
    </row>
    <row r="25" spans="1:6" hidden="1" x14ac:dyDescent="0.15">
      <c r="A25" s="7" t="s">
        <v>14</v>
      </c>
      <c r="B25" s="21">
        <v>0</v>
      </c>
      <c r="C25" s="10">
        <v>0</v>
      </c>
      <c r="D25" s="10">
        <v>0</v>
      </c>
      <c r="E25" s="10">
        <v>0</v>
      </c>
      <c r="F25" s="36">
        <v>0</v>
      </c>
    </row>
    <row r="26" spans="1:6" x14ac:dyDescent="0.15">
      <c r="A26" s="7" t="s">
        <v>7</v>
      </c>
      <c r="B26" s="22">
        <f>FV(B21/12,B22,B8,-B5,B25)</f>
        <v>0.26937149542209227</v>
      </c>
      <c r="C26" s="36">
        <f>B12</f>
        <v>0</v>
      </c>
      <c r="D26" s="10">
        <v>1000</v>
      </c>
      <c r="E26" s="10">
        <v>0</v>
      </c>
      <c r="F26" s="36">
        <f>B12</f>
        <v>0</v>
      </c>
    </row>
    <row r="28" spans="1:6" ht="20" x14ac:dyDescent="0.2">
      <c r="A28" s="63" t="s">
        <v>67</v>
      </c>
      <c r="B28" s="64"/>
      <c r="C28" s="62"/>
    </row>
    <row r="29" spans="1:6" ht="20" x14ac:dyDescent="0.2">
      <c r="A29" s="62"/>
      <c r="B29" s="64" t="s">
        <v>0</v>
      </c>
      <c r="C29" s="62"/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80" zoomScaleNormal="80" zoomScalePageLayoutView="80" workbookViewId="0">
      <selection activeCell="B12" sqref="B12"/>
    </sheetView>
  </sheetViews>
  <sheetFormatPr baseColWidth="10" defaultColWidth="10.83203125" defaultRowHeight="13" x14ac:dyDescent="0.15"/>
  <cols>
    <col min="2" max="2" width="17.1640625" customWidth="1"/>
    <col min="3" max="3" width="18" customWidth="1"/>
    <col min="4" max="4" width="14.33203125" bestFit="1" customWidth="1"/>
    <col min="5" max="5" width="19.1640625" bestFit="1" customWidth="1"/>
    <col min="6" max="6" width="17" bestFit="1" customWidth="1"/>
    <col min="7" max="7" width="15.6640625" customWidth="1"/>
  </cols>
  <sheetData>
    <row r="1" spans="1:7" ht="14" thickBot="1" x14ac:dyDescent="0.2"/>
    <row r="2" spans="1:7" ht="25" thickTop="1" thickBot="1" x14ac:dyDescent="0.3">
      <c r="A2" s="109" t="s">
        <v>41</v>
      </c>
      <c r="B2" s="110"/>
      <c r="C2" s="108"/>
      <c r="D2" s="41" t="s">
        <v>45</v>
      </c>
      <c r="E2" s="41" t="s">
        <v>68</v>
      </c>
      <c r="F2" s="41" t="s">
        <v>18</v>
      </c>
    </row>
    <row r="3" spans="1:7" ht="27" thickTop="1" thickBot="1" x14ac:dyDescent="0.3">
      <c r="A3" s="111" t="s">
        <v>42</v>
      </c>
      <c r="B3" s="112"/>
      <c r="C3" s="42">
        <f>-PV(D3/12,'Data Input'!B10,'Data Input'!B8)</f>
        <v>21913.764653495262</v>
      </c>
      <c r="D3" s="43">
        <f>'Data Input'!B17</f>
        <v>0.14000000000000001</v>
      </c>
      <c r="E3" s="43">
        <f>'Data Input'!B15</f>
        <v>0.7</v>
      </c>
      <c r="F3" s="43">
        <f>C3/'Data Input'!B3</f>
        <v>0.78263445191054504</v>
      </c>
    </row>
    <row r="4" spans="1:7" ht="27" thickTop="1" thickBot="1" x14ac:dyDescent="0.3">
      <c r="A4" s="111" t="s">
        <v>5</v>
      </c>
      <c r="B4" s="113"/>
      <c r="C4" s="44">
        <f>C5/C3</f>
        <v>0.18709701709541937</v>
      </c>
      <c r="D4" s="45"/>
      <c r="E4" s="46"/>
      <c r="F4" s="46"/>
    </row>
    <row r="5" spans="1:7" ht="27" thickTop="1" thickBot="1" x14ac:dyDescent="0.3">
      <c r="A5" s="111" t="s">
        <v>3</v>
      </c>
      <c r="B5" s="112"/>
      <c r="C5" s="47">
        <v>4100</v>
      </c>
      <c r="D5" s="48"/>
      <c r="E5" s="60"/>
      <c r="F5" s="39"/>
    </row>
    <row r="6" spans="1:7" ht="27" thickTop="1" thickBot="1" x14ac:dyDescent="0.3">
      <c r="A6" s="111" t="s">
        <v>4</v>
      </c>
      <c r="B6" s="112"/>
      <c r="C6" s="42">
        <f>C3-C5</f>
        <v>17813.764653495262</v>
      </c>
      <c r="D6" s="40"/>
      <c r="E6" s="40"/>
      <c r="F6" s="39"/>
    </row>
    <row r="7" spans="1:7" ht="14" thickTop="1" x14ac:dyDescent="0.15"/>
    <row r="9" spans="1:7" ht="14" thickBot="1" x14ac:dyDescent="0.2">
      <c r="A9" s="25"/>
      <c r="B9" s="25"/>
      <c r="C9" s="25"/>
    </row>
    <row r="10" spans="1:7" ht="25" thickTop="1" thickBot="1" x14ac:dyDescent="0.3">
      <c r="A10" s="106" t="s">
        <v>69</v>
      </c>
      <c r="B10" s="107"/>
      <c r="C10" s="107"/>
      <c r="D10" s="107"/>
      <c r="E10" s="107"/>
      <c r="F10" s="107"/>
      <c r="G10" s="108"/>
    </row>
    <row r="11" spans="1:7" ht="68" thickTop="1" thickBot="1" x14ac:dyDescent="0.3">
      <c r="A11" s="49" t="s">
        <v>70</v>
      </c>
      <c r="B11" s="49" t="s">
        <v>71</v>
      </c>
      <c r="C11" s="49" t="s">
        <v>23</v>
      </c>
      <c r="D11" s="49" t="s">
        <v>24</v>
      </c>
      <c r="E11" s="50" t="s">
        <v>25</v>
      </c>
      <c r="F11" s="50" t="s">
        <v>73</v>
      </c>
    </row>
    <row r="12" spans="1:7" ht="24" thickTop="1" thickBot="1" x14ac:dyDescent="0.3">
      <c r="A12" s="51">
        <v>41</v>
      </c>
      <c r="B12" s="52">
        <f>-PV(B13/12,A12,'Data Input'!B8)</f>
        <v>10389.863301306927</v>
      </c>
      <c r="C12" s="53">
        <f>B12/'Data Input'!B3</f>
        <v>0.37106654647524739</v>
      </c>
      <c r="D12" s="57">
        <v>2500</v>
      </c>
      <c r="E12" s="52">
        <f>B12-D12</f>
        <v>7889.8633013069266</v>
      </c>
      <c r="F12" s="52">
        <f>PV('Data Input'!B6/12,'Data Input'!B10-'Quote (No Balloon)'!A12,-'Data Input'!B8)</f>
        <v>21250.124350547849</v>
      </c>
    </row>
    <row r="13" spans="1:7" ht="25" thickTop="1" thickBot="1" x14ac:dyDescent="0.3">
      <c r="A13" s="41" t="s">
        <v>45</v>
      </c>
      <c r="B13" s="104">
        <f>'Data Input'!B18</f>
        <v>0.14000000000000001</v>
      </c>
      <c r="C13" s="68"/>
      <c r="D13" s="70">
        <f>D12/B12</f>
        <v>0.24061914266817433</v>
      </c>
      <c r="E13" s="69"/>
      <c r="F13" s="69"/>
    </row>
    <row r="14" spans="1:7" ht="15" thickTop="1" thickBot="1" x14ac:dyDescent="0.2"/>
    <row r="15" spans="1:7" ht="14" thickTop="1" x14ac:dyDescent="0.15">
      <c r="A15" s="67">
        <f>'Data Input'!B10</f>
        <v>138</v>
      </c>
      <c r="B15" s="66" t="s">
        <v>62</v>
      </c>
    </row>
    <row r="16" spans="1:7" x14ac:dyDescent="0.15">
      <c r="A16" s="65"/>
      <c r="B16" s="65"/>
      <c r="C16" s="25"/>
    </row>
    <row r="17" spans="1:3" ht="20" x14ac:dyDescent="0.2">
      <c r="A17" s="61"/>
      <c r="B17" s="73" t="s">
        <v>27</v>
      </c>
      <c r="C17" s="61"/>
    </row>
  </sheetData>
  <mergeCells count="6">
    <mergeCell ref="A10:G10"/>
    <mergeCell ref="A2:C2"/>
    <mergeCell ref="A3:B3"/>
    <mergeCell ref="A4:B4"/>
    <mergeCell ref="A5:B5"/>
    <mergeCell ref="A6:B6"/>
  </mergeCells>
  <phoneticPr fontId="4" type="noConversion"/>
  <conditionalFormatting sqref="F3 C12:C13">
    <cfRule type="cellIs" dxfId="2" priority="0" stopIfTrue="1" operator="greaterThan">
      <formula>$E$3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5" zoomScaleNormal="125" zoomScalePageLayoutView="125" workbookViewId="0">
      <selection activeCell="D3" sqref="D3"/>
    </sheetView>
  </sheetViews>
  <sheetFormatPr baseColWidth="10" defaultColWidth="10.83203125" defaultRowHeight="13" x14ac:dyDescent="0.15"/>
  <cols>
    <col min="1" max="1" width="10.83203125" bestFit="1" customWidth="1"/>
    <col min="2" max="2" width="16.6640625" customWidth="1"/>
    <col min="3" max="3" width="21.33203125" customWidth="1"/>
    <col min="4" max="4" width="16.33203125" customWidth="1"/>
    <col min="5" max="5" width="14.1640625" customWidth="1"/>
    <col min="6" max="6" width="16.1640625" customWidth="1"/>
    <col min="7" max="7" width="16.33203125" customWidth="1"/>
    <col min="8" max="8" width="16.6640625" customWidth="1"/>
  </cols>
  <sheetData>
    <row r="1" spans="1:8" ht="14" thickBot="1" x14ac:dyDescent="0.2"/>
    <row r="2" spans="1:8" ht="25" thickTop="1" thickBot="1" x14ac:dyDescent="0.3">
      <c r="A2" s="109" t="s">
        <v>41</v>
      </c>
      <c r="B2" s="110"/>
      <c r="C2" s="108"/>
      <c r="D2" s="41" t="s">
        <v>45</v>
      </c>
      <c r="E2" s="41" t="s">
        <v>18</v>
      </c>
      <c r="F2" s="41" t="s">
        <v>28</v>
      </c>
    </row>
    <row r="3" spans="1:8" ht="27" thickTop="1" thickBot="1" x14ac:dyDescent="0.3">
      <c r="A3" s="111" t="s">
        <v>42</v>
      </c>
      <c r="B3" s="112"/>
      <c r="C3" s="42">
        <v>141332.78</v>
      </c>
      <c r="D3" s="43">
        <f>'Data Input'!B17</f>
        <v>0.14000000000000001</v>
      </c>
      <c r="E3" s="43">
        <f>C3/'Data Input'!B3</f>
        <v>5.047599285714286</v>
      </c>
      <c r="F3" s="43">
        <f>'Data Input'!B15</f>
        <v>0.7</v>
      </c>
    </row>
    <row r="4" spans="1:8" ht="27" thickTop="1" thickBot="1" x14ac:dyDescent="0.3">
      <c r="A4" s="111" t="s">
        <v>5</v>
      </c>
      <c r="B4" s="113"/>
      <c r="C4" s="44">
        <f>C5/C3</f>
        <v>5.0943595675398162E-2</v>
      </c>
      <c r="D4" s="45"/>
      <c r="E4" s="46"/>
    </row>
    <row r="5" spans="1:8" ht="27" thickTop="1" thickBot="1" x14ac:dyDescent="0.3">
      <c r="A5" s="111" t="s">
        <v>3</v>
      </c>
      <c r="B5" s="112"/>
      <c r="C5" s="47">
        <v>7200</v>
      </c>
      <c r="D5" s="48"/>
      <c r="E5" s="39"/>
    </row>
    <row r="6" spans="1:8" ht="27" thickTop="1" thickBot="1" x14ac:dyDescent="0.3">
      <c r="A6" s="111" t="s">
        <v>4</v>
      </c>
      <c r="B6" s="112"/>
      <c r="C6" s="42">
        <f>C3-C5</f>
        <v>134132.78</v>
      </c>
      <c r="D6" s="40"/>
      <c r="E6" s="39"/>
    </row>
    <row r="9" spans="1:8" ht="14" thickBot="1" x14ac:dyDescent="0.2">
      <c r="A9" s="25" t="s">
        <v>74</v>
      </c>
      <c r="B9" s="25"/>
      <c r="C9" s="25">
        <f>'Data Input'!B10</f>
        <v>138</v>
      </c>
    </row>
    <row r="10" spans="1:8" ht="25" thickTop="1" thickBot="1" x14ac:dyDescent="0.3">
      <c r="A10" s="106" t="s">
        <v>69</v>
      </c>
      <c r="B10" s="107"/>
      <c r="C10" s="107"/>
      <c r="D10" s="107"/>
      <c r="E10" s="107"/>
      <c r="F10" s="107"/>
      <c r="G10" s="108"/>
    </row>
    <row r="11" spans="1:8" ht="68" thickTop="1" thickBot="1" x14ac:dyDescent="0.3">
      <c r="A11" s="49" t="s">
        <v>70</v>
      </c>
      <c r="B11" s="49" t="s">
        <v>1</v>
      </c>
      <c r="C11" s="49" t="s">
        <v>44</v>
      </c>
      <c r="D11" s="49" t="s">
        <v>71</v>
      </c>
      <c r="E11" s="49" t="s">
        <v>23</v>
      </c>
      <c r="F11" s="49" t="s">
        <v>24</v>
      </c>
      <c r="G11" s="50" t="s">
        <v>25</v>
      </c>
      <c r="H11" s="50" t="s">
        <v>73</v>
      </c>
    </row>
    <row r="12" spans="1:8" ht="24" thickTop="1" thickBot="1" x14ac:dyDescent="0.3">
      <c r="A12" s="51">
        <v>100</v>
      </c>
      <c r="B12" s="71">
        <v>0</v>
      </c>
      <c r="C12" s="72">
        <f>B12*'Data Input'!B12</f>
        <v>0</v>
      </c>
      <c r="D12" s="52">
        <f>-PV(B13/12,A12,'Data Input'!B8,C12)</f>
        <v>19499.343557369029</v>
      </c>
      <c r="E12" s="53">
        <f>D12/'Data Input'!B3</f>
        <v>0.6964051270488939</v>
      </c>
      <c r="F12" s="57">
        <v>3114.27</v>
      </c>
      <c r="G12" s="52">
        <f>D12-F12</f>
        <v>16385.073557369029</v>
      </c>
      <c r="H12" s="52">
        <f>PV('Data Input'!B6/12,'Data Input'!B10-A12,-'Data Input'!B8)+('Data Input'!B12-'Quote (Balloon)'!C12)</f>
        <v>10395.127917427575</v>
      </c>
    </row>
    <row r="13" spans="1:8" ht="25" thickTop="1" thickBot="1" x14ac:dyDescent="0.3">
      <c r="A13" s="41" t="s">
        <v>45</v>
      </c>
      <c r="B13" s="104">
        <v>0.13</v>
      </c>
      <c r="F13" s="44">
        <v>0.69</v>
      </c>
    </row>
    <row r="14" spans="1:8" ht="14" thickTop="1" x14ac:dyDescent="0.15"/>
    <row r="15" spans="1:8" ht="14" thickTop="1" x14ac:dyDescent="0.15">
      <c r="C15" s="54"/>
    </row>
    <row r="16" spans="1:8" ht="14" thickTop="1" x14ac:dyDescent="0.15">
      <c r="C16" s="54"/>
    </row>
    <row r="17" spans="1:4" x14ac:dyDescent="0.15">
      <c r="C17" s="54"/>
    </row>
    <row r="18" spans="1:4" ht="20" x14ac:dyDescent="0.2">
      <c r="A18" s="73" t="s">
        <v>64</v>
      </c>
      <c r="B18" s="73"/>
      <c r="C18" s="73"/>
    </row>
    <row r="20" spans="1:4" ht="14" thickTop="1" x14ac:dyDescent="0.15">
      <c r="C20" s="55"/>
      <c r="D20" s="55"/>
    </row>
    <row r="22" spans="1:4" ht="14" thickTop="1" x14ac:dyDescent="0.15">
      <c r="C22" s="56"/>
    </row>
  </sheetData>
  <mergeCells count="6">
    <mergeCell ref="A10:G10"/>
    <mergeCell ref="A2:C2"/>
    <mergeCell ref="A3:B3"/>
    <mergeCell ref="A4:B4"/>
    <mergeCell ref="A5:B5"/>
    <mergeCell ref="A6:B6"/>
  </mergeCells>
  <phoneticPr fontId="4" type="noConversion"/>
  <conditionalFormatting sqref="D20">
    <cfRule type="cellIs" dxfId="1" priority="0" stopIfTrue="1" operator="greaterThan">
      <formula>$C$22</formula>
    </cfRule>
  </conditionalFormatting>
  <conditionalFormatting sqref="E3 E12">
    <cfRule type="cellIs" dxfId="0" priority="1" stopIfTrue="1" operator="greaterThan">
      <formula>$F$3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opLeftCell="B1" workbookViewId="0">
      <selection activeCell="D7" sqref="D7"/>
    </sheetView>
  </sheetViews>
  <sheetFormatPr baseColWidth="10" defaultColWidth="7.33203125" defaultRowHeight="13" x14ac:dyDescent="0.15"/>
  <cols>
    <col min="2" max="2" width="8" customWidth="1"/>
    <col min="3" max="3" width="21.1640625" customWidth="1"/>
    <col min="4" max="4" width="21.83203125" customWidth="1"/>
    <col min="5" max="5" width="8" customWidth="1"/>
    <col min="8" max="8" width="8.1640625" customWidth="1"/>
    <col min="10" max="10" width="8.1640625" customWidth="1"/>
    <col min="11" max="11" width="10.33203125" customWidth="1"/>
    <col min="12" max="12" width="4.33203125" customWidth="1"/>
  </cols>
  <sheetData>
    <row r="2" spans="2:5" ht="40.5" customHeight="1" thickBot="1" x14ac:dyDescent="0.2">
      <c r="B2" s="77"/>
      <c r="C2" s="77"/>
      <c r="D2" s="77"/>
      <c r="E2" s="77"/>
    </row>
    <row r="3" spans="2:5" s="79" customFormat="1" ht="37" thickTop="1" thickBot="1" x14ac:dyDescent="0.4">
      <c r="B3" s="78"/>
      <c r="C3" s="114" t="s">
        <v>47</v>
      </c>
      <c r="D3" s="115"/>
      <c r="E3" s="78"/>
    </row>
    <row r="4" spans="2:5" ht="7.5" customHeight="1" thickTop="1" thickBot="1" x14ac:dyDescent="0.2">
      <c r="B4" s="77"/>
      <c r="C4" s="116"/>
      <c r="D4" s="117"/>
      <c r="E4" s="77"/>
    </row>
    <row r="5" spans="2:5" s="83" customFormat="1" ht="26" thickBot="1" x14ac:dyDescent="0.3">
      <c r="B5" s="80"/>
      <c r="C5" s="81" t="s">
        <v>48</v>
      </c>
      <c r="D5" s="82" t="e">
        <f>#REF!</f>
        <v>#REF!</v>
      </c>
      <c r="E5" s="80"/>
    </row>
    <row r="6" spans="2:5" s="83" customFormat="1" ht="26" thickBot="1" x14ac:dyDescent="0.3">
      <c r="B6" s="80"/>
      <c r="C6" s="81" t="s">
        <v>49</v>
      </c>
      <c r="D6" s="84">
        <f>'Data Input'!B10</f>
        <v>138</v>
      </c>
      <c r="E6" s="80"/>
    </row>
    <row r="7" spans="2:5" s="83" customFormat="1" ht="26" thickBot="1" x14ac:dyDescent="0.3">
      <c r="B7" s="80"/>
      <c r="C7" s="81" t="s">
        <v>50</v>
      </c>
      <c r="D7" s="85">
        <f>'Data Input'!B6</f>
        <v>0.1</v>
      </c>
      <c r="E7" s="80"/>
    </row>
    <row r="8" spans="2:5" s="83" customFormat="1" ht="26" thickBot="1" x14ac:dyDescent="0.3">
      <c r="B8" s="80"/>
      <c r="C8" s="86" t="s">
        <v>51</v>
      </c>
      <c r="D8" s="87" t="e">
        <f>-PMT(D7/12,D6,D5)</f>
        <v>#REF!</v>
      </c>
      <c r="E8" s="80"/>
    </row>
    <row r="9" spans="2:5" ht="14" thickBot="1" x14ac:dyDescent="0.2">
      <c r="B9" s="77"/>
      <c r="C9" s="77"/>
      <c r="D9" s="77"/>
      <c r="E9" s="77"/>
    </row>
    <row r="10" spans="2:5" s="79" customFormat="1" ht="35" thickTop="1" thickBot="1" x14ac:dyDescent="0.4">
      <c r="B10" s="78"/>
      <c r="C10" s="118" t="s">
        <v>52</v>
      </c>
      <c r="D10" s="119"/>
      <c r="E10" s="78"/>
    </row>
    <row r="11" spans="2:5" ht="7.5" customHeight="1" thickTop="1" thickBot="1" x14ac:dyDescent="0.3">
      <c r="B11" s="77"/>
      <c r="C11" s="120"/>
      <c r="D11" s="117"/>
      <c r="E11" s="77"/>
    </row>
    <row r="12" spans="2:5" s="83" customFormat="1" ht="26" thickBot="1" x14ac:dyDescent="0.3">
      <c r="B12" s="80"/>
      <c r="C12" s="81" t="s">
        <v>55</v>
      </c>
      <c r="D12" s="88" t="e">
        <f>#REF!</f>
        <v>#REF!</v>
      </c>
      <c r="E12" s="80"/>
    </row>
    <row r="13" spans="2:5" s="83" customFormat="1" ht="26" thickBot="1" x14ac:dyDescent="0.3">
      <c r="B13" s="80"/>
      <c r="C13" s="81" t="s">
        <v>53</v>
      </c>
      <c r="D13" s="89" t="e">
        <f>#REF!</f>
        <v>#REF!</v>
      </c>
      <c r="E13" s="80"/>
    </row>
    <row r="14" spans="2:5" s="83" customFormat="1" ht="26" thickBot="1" x14ac:dyDescent="0.3">
      <c r="B14" s="80"/>
      <c r="C14" s="81" t="s">
        <v>50</v>
      </c>
      <c r="D14" s="90" t="e">
        <f>RATE(D13,D15,-D12)*12</f>
        <v>#REF!</v>
      </c>
      <c r="E14" s="80"/>
    </row>
    <row r="15" spans="2:5" s="83" customFormat="1" ht="26" thickBot="1" x14ac:dyDescent="0.3">
      <c r="B15" s="80"/>
      <c r="C15" s="81" t="s">
        <v>54</v>
      </c>
      <c r="D15" s="91" t="e">
        <f>D8</f>
        <v>#REF!</v>
      </c>
      <c r="E15" s="80"/>
    </row>
    <row r="16" spans="2:5" ht="33.75" customHeight="1" x14ac:dyDescent="0.15">
      <c r="B16" s="77"/>
      <c r="C16" s="77"/>
      <c r="D16" s="77"/>
      <c r="E16" s="77"/>
    </row>
  </sheetData>
  <mergeCells count="4">
    <mergeCell ref="C3:D3"/>
    <mergeCell ref="C4:D4"/>
    <mergeCell ref="C10:D10"/>
    <mergeCell ref="C11:D11"/>
  </mergeCells>
  <phoneticPr fontId="4" type="noConversion"/>
  <pageMargins left="0.74791666666666667" right="0.74791666666666667" top="0.98402777777777783" bottom="0.98402777777777772" header="0.51180555555555562" footer="0.5"/>
  <headerFooter>
    <oddFooter>&amp;C&amp;F&amp;RPage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workbookViewId="0">
      <selection activeCell="F4" sqref="F4"/>
    </sheetView>
  </sheetViews>
  <sheetFormatPr baseColWidth="10" defaultColWidth="7.33203125" defaultRowHeight="13" x14ac:dyDescent="0.15"/>
  <cols>
    <col min="3" max="3" width="8.1640625" customWidth="1"/>
    <col min="4" max="4" width="9.6640625" customWidth="1"/>
    <col min="5" max="5" width="9.1640625" customWidth="1"/>
    <col min="6" max="6" width="10.33203125" customWidth="1"/>
    <col min="7" max="7" width="10.83203125" customWidth="1"/>
    <col min="8" max="8" width="10" customWidth="1"/>
    <col min="10" max="10" width="10.6640625" customWidth="1"/>
  </cols>
  <sheetData>
    <row r="1" spans="1:6" x14ac:dyDescent="0.15">
      <c r="A1" s="121" t="s">
        <v>56</v>
      </c>
      <c r="B1" s="121"/>
      <c r="C1" s="121"/>
      <c r="D1" s="121"/>
      <c r="E1" s="121"/>
      <c r="F1" s="121"/>
    </row>
    <row r="3" spans="1:6" x14ac:dyDescent="0.15">
      <c r="A3" s="92" t="s">
        <v>57</v>
      </c>
      <c r="B3" s="93" t="s">
        <v>58</v>
      </c>
      <c r="C3" s="93" t="s">
        <v>35</v>
      </c>
      <c r="D3" s="93" t="s">
        <v>36</v>
      </c>
      <c r="E3" s="93" t="s">
        <v>37</v>
      </c>
      <c r="F3" s="94" t="s">
        <v>38</v>
      </c>
    </row>
    <row r="4" spans="1:6" x14ac:dyDescent="0.15">
      <c r="A4" t="s">
        <v>39</v>
      </c>
      <c r="B4" s="13">
        <f>'Data Input'!B10</f>
        <v>138</v>
      </c>
      <c r="C4" s="95" t="e">
        <f>Input!$D$8</f>
        <v>#REF!</v>
      </c>
      <c r="D4" s="103" t="e">
        <f>-PPMT(Input!$D$7/12,$B$4-B5,$B$4,$F$4,0)</f>
        <v>#REF!</v>
      </c>
      <c r="E4" s="96" t="e">
        <f>-IPMT(Input!$D$7/12,$B$4-B5,$B$4,$F$4)</f>
        <v>#REF!</v>
      </c>
      <c r="F4" s="97" t="e">
        <f>Input!D5</f>
        <v>#REF!</v>
      </c>
    </row>
    <row r="5" spans="1:6" x14ac:dyDescent="0.15">
      <c r="A5" s="13">
        <f t="shared" ref="A5:A68" si="0">$B$4-B5</f>
        <v>1</v>
      </c>
      <c r="B5" s="13">
        <f t="shared" ref="B5:B68" si="1">B4-1</f>
        <v>137</v>
      </c>
      <c r="C5" s="95" t="e">
        <f>Input!$D$8</f>
        <v>#REF!</v>
      </c>
      <c r="D5" s="103" t="e">
        <f>-PPMT(Input!$D$7/12,$B$4-B6,$B$4,$F$4,0)</f>
        <v>#REF!</v>
      </c>
      <c r="E5" s="96" t="e">
        <f>-IPMT(Input!$D$7/12,$B$4-B6,$B$4,$F$4)</f>
        <v>#REF!</v>
      </c>
      <c r="F5" s="98" t="e">
        <f t="shared" ref="F5:F68" si="2">F4-D4</f>
        <v>#REF!</v>
      </c>
    </row>
    <row r="6" spans="1:6" x14ac:dyDescent="0.15">
      <c r="A6" s="13">
        <f t="shared" si="0"/>
        <v>2</v>
      </c>
      <c r="B6" s="13">
        <f t="shared" si="1"/>
        <v>136</v>
      </c>
      <c r="C6" s="95" t="e">
        <f>Input!$D$8</f>
        <v>#REF!</v>
      </c>
      <c r="D6" s="103" t="e">
        <f>-PPMT(Input!$D$7/12,$B$4-B7,$B$4,$F$4,0)</f>
        <v>#REF!</v>
      </c>
      <c r="E6" s="96" t="e">
        <f>-IPMT(Input!$D$7/12,$B$4-B7,$B$4,$F$4)</f>
        <v>#REF!</v>
      </c>
      <c r="F6" s="98" t="e">
        <f t="shared" si="2"/>
        <v>#REF!</v>
      </c>
    </row>
    <row r="7" spans="1:6" x14ac:dyDescent="0.15">
      <c r="A7" s="13">
        <f t="shared" si="0"/>
        <v>3</v>
      </c>
      <c r="B7" s="13">
        <f t="shared" si="1"/>
        <v>135</v>
      </c>
      <c r="C7" s="95" t="e">
        <f>Input!$D$8</f>
        <v>#REF!</v>
      </c>
      <c r="D7" s="103" t="e">
        <f>-PPMT(Input!$D$7/12,$B$4-B8,$B$4,$F$4,0)</f>
        <v>#REF!</v>
      </c>
      <c r="E7" s="96" t="e">
        <f>-IPMT(Input!$D$7/12,$B$4-B8,$B$4,$F$4)</f>
        <v>#REF!</v>
      </c>
      <c r="F7" s="98" t="e">
        <f t="shared" si="2"/>
        <v>#REF!</v>
      </c>
    </row>
    <row r="8" spans="1:6" x14ac:dyDescent="0.15">
      <c r="A8" s="13">
        <f t="shared" si="0"/>
        <v>4</v>
      </c>
      <c r="B8" s="13">
        <f t="shared" si="1"/>
        <v>134</v>
      </c>
      <c r="C8" s="95" t="e">
        <f>Input!$D$8</f>
        <v>#REF!</v>
      </c>
      <c r="D8" s="103" t="e">
        <f>-PPMT(Input!$D$7/12,$B$4-B9,$B$4,$F$4,0)</f>
        <v>#REF!</v>
      </c>
      <c r="E8" s="96" t="e">
        <f>-IPMT(Input!$D$7/12,$B$4-B9,$B$4,$F$4)</f>
        <v>#REF!</v>
      </c>
      <c r="F8" s="98" t="e">
        <f t="shared" si="2"/>
        <v>#REF!</v>
      </c>
    </row>
    <row r="9" spans="1:6" x14ac:dyDescent="0.15">
      <c r="A9" s="13">
        <f t="shared" si="0"/>
        <v>5</v>
      </c>
      <c r="B9" s="13">
        <f t="shared" si="1"/>
        <v>133</v>
      </c>
      <c r="C9" s="95" t="e">
        <f>Input!$D$8</f>
        <v>#REF!</v>
      </c>
      <c r="D9" s="103" t="e">
        <f>-PPMT(Input!$D$7/12,$B$4-B10,$B$4,$F$4,0)</f>
        <v>#REF!</v>
      </c>
      <c r="E9" s="96" t="e">
        <f>-IPMT(Input!$D$7/12,$B$4-B10,$B$4,$F$4)</f>
        <v>#REF!</v>
      </c>
      <c r="F9" s="98" t="e">
        <f t="shared" si="2"/>
        <v>#REF!</v>
      </c>
    </row>
    <row r="10" spans="1:6" x14ac:dyDescent="0.15">
      <c r="A10" s="13">
        <f t="shared" si="0"/>
        <v>6</v>
      </c>
      <c r="B10" s="13">
        <f t="shared" si="1"/>
        <v>132</v>
      </c>
      <c r="C10" s="95" t="e">
        <f>Input!$D$8</f>
        <v>#REF!</v>
      </c>
      <c r="D10" s="103" t="e">
        <f>-PPMT(Input!$D$7/12,$B$4-B11,$B$4,$F$4,0)</f>
        <v>#REF!</v>
      </c>
      <c r="E10" s="96" t="e">
        <f>-IPMT(Input!$D$7/12,$B$4-B11,$B$4,$F$4)</f>
        <v>#REF!</v>
      </c>
      <c r="F10" s="98" t="e">
        <f t="shared" si="2"/>
        <v>#REF!</v>
      </c>
    </row>
    <row r="11" spans="1:6" x14ac:dyDescent="0.15">
      <c r="A11" s="13">
        <f t="shared" si="0"/>
        <v>7</v>
      </c>
      <c r="B11" s="13">
        <f t="shared" si="1"/>
        <v>131</v>
      </c>
      <c r="C11" s="95" t="e">
        <f>Input!$D$8</f>
        <v>#REF!</v>
      </c>
      <c r="D11" s="103" t="e">
        <f>-PPMT(Input!$D$7/12,$B$4-B12,$B$4,$F$4,0)</f>
        <v>#REF!</v>
      </c>
      <c r="E11" s="96" t="e">
        <f>-IPMT(Input!$D$7/12,$B$4-B12,$B$4,$F$4)</f>
        <v>#REF!</v>
      </c>
      <c r="F11" s="98" t="e">
        <f t="shared" si="2"/>
        <v>#REF!</v>
      </c>
    </row>
    <row r="12" spans="1:6" x14ac:dyDescent="0.15">
      <c r="A12" s="13">
        <f t="shared" si="0"/>
        <v>8</v>
      </c>
      <c r="B12" s="13">
        <f t="shared" si="1"/>
        <v>130</v>
      </c>
      <c r="C12" s="95" t="e">
        <f>Input!$D$8</f>
        <v>#REF!</v>
      </c>
      <c r="D12" s="103" t="e">
        <f>-PPMT(Input!$D$7/12,$B$4-B13,$B$4,$F$4,0)</f>
        <v>#REF!</v>
      </c>
      <c r="E12" s="96" t="e">
        <f>-IPMT(Input!$D$7/12,$B$4-B13,$B$4,$F$4)</f>
        <v>#REF!</v>
      </c>
      <c r="F12" s="98" t="e">
        <f t="shared" si="2"/>
        <v>#REF!</v>
      </c>
    </row>
    <row r="13" spans="1:6" x14ac:dyDescent="0.15">
      <c r="A13" s="13">
        <f t="shared" si="0"/>
        <v>9</v>
      </c>
      <c r="B13" s="13">
        <f t="shared" si="1"/>
        <v>129</v>
      </c>
      <c r="C13" s="95" t="e">
        <f>Input!$D$8</f>
        <v>#REF!</v>
      </c>
      <c r="D13" s="103" t="e">
        <f>-PPMT(Input!$D$7/12,$B$4-B14,$B$4,$F$4,0)</f>
        <v>#REF!</v>
      </c>
      <c r="E13" s="96" t="e">
        <f>-IPMT(Input!$D$7/12,$B$4-B14,$B$4,$F$4)</f>
        <v>#REF!</v>
      </c>
      <c r="F13" s="98" t="e">
        <f t="shared" si="2"/>
        <v>#REF!</v>
      </c>
    </row>
    <row r="14" spans="1:6" x14ac:dyDescent="0.15">
      <c r="A14" s="13">
        <f t="shared" si="0"/>
        <v>10</v>
      </c>
      <c r="B14" s="13">
        <f t="shared" si="1"/>
        <v>128</v>
      </c>
      <c r="C14" s="95" t="e">
        <f>Input!$D$8</f>
        <v>#REF!</v>
      </c>
      <c r="D14" s="103" t="e">
        <f>-PPMT(Input!$D$7/12,$B$4-B15,$B$4,$F$4,0)</f>
        <v>#REF!</v>
      </c>
      <c r="E14" s="96" t="e">
        <f>-IPMT(Input!$D$7/12,$B$4-B15,$B$4,$F$4)</f>
        <v>#REF!</v>
      </c>
      <c r="F14" s="98" t="e">
        <f t="shared" si="2"/>
        <v>#REF!</v>
      </c>
    </row>
    <row r="15" spans="1:6" x14ac:dyDescent="0.15">
      <c r="A15" s="13">
        <f t="shared" si="0"/>
        <v>11</v>
      </c>
      <c r="B15" s="13">
        <f t="shared" si="1"/>
        <v>127</v>
      </c>
      <c r="C15" s="95" t="e">
        <f>Input!$D$8</f>
        <v>#REF!</v>
      </c>
      <c r="D15" s="103" t="e">
        <f>-PPMT(Input!$D$7/12,$B$4-B16,$B$4,$F$4,0)</f>
        <v>#REF!</v>
      </c>
      <c r="E15" s="96" t="e">
        <f>-IPMT(Input!$D$7/12,$B$4-B16,$B$4,$F$4)</f>
        <v>#REF!</v>
      </c>
      <c r="F15" s="98" t="e">
        <f t="shared" si="2"/>
        <v>#REF!</v>
      </c>
    </row>
    <row r="16" spans="1:6" x14ac:dyDescent="0.15">
      <c r="A16" s="92">
        <f t="shared" si="0"/>
        <v>12</v>
      </c>
      <c r="B16" s="93">
        <f t="shared" si="1"/>
        <v>126</v>
      </c>
      <c r="C16" s="95" t="e">
        <f>Input!$D$8</f>
        <v>#REF!</v>
      </c>
      <c r="D16" s="103" t="e">
        <f>-PPMT(Input!$D$7/12,$B$4-B17,$B$4,$F$4,0)</f>
        <v>#REF!</v>
      </c>
      <c r="E16" s="96" t="e">
        <f>-IPMT(Input!$D$7/12,$B$4-B17,$B$4,$F$4)</f>
        <v>#REF!</v>
      </c>
      <c r="F16" s="99" t="e">
        <f t="shared" si="2"/>
        <v>#REF!</v>
      </c>
    </row>
    <row r="17" spans="1:6" x14ac:dyDescent="0.15">
      <c r="A17" s="13">
        <f t="shared" si="0"/>
        <v>13</v>
      </c>
      <c r="B17" s="13">
        <f t="shared" si="1"/>
        <v>125</v>
      </c>
      <c r="C17" s="95" t="e">
        <f>Input!$D$8</f>
        <v>#REF!</v>
      </c>
      <c r="D17" s="103" t="e">
        <f>-PPMT(Input!$D$7/12,$B$4-B18,$B$4,$F$4,0)</f>
        <v>#REF!</v>
      </c>
      <c r="E17" s="96" t="e">
        <f>-IPMT(Input!$D$7/12,$B$4-B18,$B$4,$F$4)</f>
        <v>#REF!</v>
      </c>
      <c r="F17" s="98" t="e">
        <f t="shared" si="2"/>
        <v>#REF!</v>
      </c>
    </row>
    <row r="18" spans="1:6" x14ac:dyDescent="0.15">
      <c r="A18" s="13">
        <f t="shared" si="0"/>
        <v>14</v>
      </c>
      <c r="B18" s="13">
        <f t="shared" si="1"/>
        <v>124</v>
      </c>
      <c r="C18" s="95" t="e">
        <f>Input!$D$8</f>
        <v>#REF!</v>
      </c>
      <c r="D18" s="103" t="e">
        <f>-PPMT(Input!$D$7/12,$B$4-B19,$B$4,$F$4,0)</f>
        <v>#REF!</v>
      </c>
      <c r="E18" s="96" t="e">
        <f>-IPMT(Input!$D$7/12,$B$4-B19,$B$4,$F$4)</f>
        <v>#REF!</v>
      </c>
      <c r="F18" s="98" t="e">
        <f t="shared" si="2"/>
        <v>#REF!</v>
      </c>
    </row>
    <row r="19" spans="1:6" x14ac:dyDescent="0.15">
      <c r="A19" s="13">
        <f t="shared" si="0"/>
        <v>15</v>
      </c>
      <c r="B19" s="13">
        <f t="shared" si="1"/>
        <v>123</v>
      </c>
      <c r="C19" s="95" t="e">
        <f>Input!$D$8</f>
        <v>#REF!</v>
      </c>
      <c r="D19" s="103" t="e">
        <f>-PPMT(Input!$D$7/12,$B$4-B20,$B$4,$F$4,0)</f>
        <v>#REF!</v>
      </c>
      <c r="E19" s="96" t="e">
        <f>-IPMT(Input!$D$7/12,$B$4-B20,$B$4,$F$4)</f>
        <v>#REF!</v>
      </c>
      <c r="F19" s="98" t="e">
        <f t="shared" si="2"/>
        <v>#REF!</v>
      </c>
    </row>
    <row r="20" spans="1:6" x14ac:dyDescent="0.15">
      <c r="A20" s="13">
        <f t="shared" si="0"/>
        <v>16</v>
      </c>
      <c r="B20" s="13">
        <f t="shared" si="1"/>
        <v>122</v>
      </c>
      <c r="C20" s="95" t="e">
        <f>Input!$D$8</f>
        <v>#REF!</v>
      </c>
      <c r="D20" s="103" t="e">
        <f>-PPMT(Input!$D$7/12,$B$4-B21,$B$4,$F$4,0)</f>
        <v>#REF!</v>
      </c>
      <c r="E20" s="96" t="e">
        <f>-IPMT(Input!$D$7/12,$B$4-B21,$B$4,$F$4)</f>
        <v>#REF!</v>
      </c>
      <c r="F20" s="98" t="e">
        <f t="shared" si="2"/>
        <v>#REF!</v>
      </c>
    </row>
    <row r="21" spans="1:6" x14ac:dyDescent="0.15">
      <c r="A21" s="13">
        <f t="shared" si="0"/>
        <v>17</v>
      </c>
      <c r="B21" s="13">
        <f t="shared" si="1"/>
        <v>121</v>
      </c>
      <c r="C21" s="95" t="e">
        <f>Input!$D$8</f>
        <v>#REF!</v>
      </c>
      <c r="D21" s="103" t="e">
        <f>-PPMT(Input!$D$7/12,$B$4-B22,$B$4,$F$4,0)</f>
        <v>#REF!</v>
      </c>
      <c r="E21" s="96" t="e">
        <f>-IPMT(Input!$D$7/12,$B$4-B22,$B$4,$F$4)</f>
        <v>#REF!</v>
      </c>
      <c r="F21" s="98" t="e">
        <f t="shared" si="2"/>
        <v>#REF!</v>
      </c>
    </row>
    <row r="22" spans="1:6" x14ac:dyDescent="0.15">
      <c r="A22" s="13">
        <f t="shared" si="0"/>
        <v>18</v>
      </c>
      <c r="B22" s="13">
        <f t="shared" si="1"/>
        <v>120</v>
      </c>
      <c r="C22" s="95" t="e">
        <f>Input!$D$8</f>
        <v>#REF!</v>
      </c>
      <c r="D22" s="103" t="e">
        <f>-PPMT(Input!$D$7/12,$B$4-B23,$B$4,$F$4,0)</f>
        <v>#REF!</v>
      </c>
      <c r="E22" s="96" t="e">
        <f>-IPMT(Input!$D$7/12,$B$4-B23,$B$4,$F$4)</f>
        <v>#REF!</v>
      </c>
      <c r="F22" s="98" t="e">
        <f t="shared" si="2"/>
        <v>#REF!</v>
      </c>
    </row>
    <row r="23" spans="1:6" x14ac:dyDescent="0.15">
      <c r="A23" s="13">
        <f t="shared" si="0"/>
        <v>19</v>
      </c>
      <c r="B23" s="13">
        <f t="shared" si="1"/>
        <v>119</v>
      </c>
      <c r="C23" s="95" t="e">
        <f>Input!$D$8</f>
        <v>#REF!</v>
      </c>
      <c r="D23" s="103" t="e">
        <f>-PPMT(Input!$D$7/12,$B$4-B24,$B$4,$F$4,0)</f>
        <v>#REF!</v>
      </c>
      <c r="E23" s="96" t="e">
        <f>-IPMT(Input!$D$7/12,$B$4-B24,$B$4,$F$4)</f>
        <v>#REF!</v>
      </c>
      <c r="F23" s="98" t="e">
        <f t="shared" si="2"/>
        <v>#REF!</v>
      </c>
    </row>
    <row r="24" spans="1:6" x14ac:dyDescent="0.15">
      <c r="A24" s="13">
        <f t="shared" si="0"/>
        <v>20</v>
      </c>
      <c r="B24" s="13">
        <f t="shared" si="1"/>
        <v>118</v>
      </c>
      <c r="C24" s="95" t="e">
        <f>Input!$D$8</f>
        <v>#REF!</v>
      </c>
      <c r="D24" s="103" t="e">
        <f>-PPMT(Input!$D$7/12,$B$4-B25,$B$4,$F$4,0)</f>
        <v>#REF!</v>
      </c>
      <c r="E24" s="96" t="e">
        <f>-IPMT(Input!$D$7/12,$B$4-B25,$B$4,$F$4)</f>
        <v>#REF!</v>
      </c>
      <c r="F24" s="98" t="e">
        <f t="shared" si="2"/>
        <v>#REF!</v>
      </c>
    </row>
    <row r="25" spans="1:6" x14ac:dyDescent="0.15">
      <c r="A25" s="13">
        <f t="shared" si="0"/>
        <v>21</v>
      </c>
      <c r="B25" s="13">
        <f t="shared" si="1"/>
        <v>117</v>
      </c>
      <c r="C25" s="95" t="e">
        <f>Input!$D$8</f>
        <v>#REF!</v>
      </c>
      <c r="D25" s="103" t="e">
        <f>-PPMT(Input!$D$7/12,$B$4-B26,$B$4,$F$4,0)</f>
        <v>#REF!</v>
      </c>
      <c r="E25" s="96" t="e">
        <f>-IPMT(Input!$D$7/12,$B$4-B26,$B$4,$F$4)</f>
        <v>#REF!</v>
      </c>
      <c r="F25" s="98" t="e">
        <f t="shared" si="2"/>
        <v>#REF!</v>
      </c>
    </row>
    <row r="26" spans="1:6" x14ac:dyDescent="0.15">
      <c r="A26" s="13">
        <f t="shared" si="0"/>
        <v>22</v>
      </c>
      <c r="B26" s="13">
        <f t="shared" si="1"/>
        <v>116</v>
      </c>
      <c r="C26" s="95" t="e">
        <f>Input!$D$8</f>
        <v>#REF!</v>
      </c>
      <c r="D26" s="103" t="e">
        <f>-PPMT(Input!$D$7/12,$B$4-B27,$B$4,$F$4,0)</f>
        <v>#REF!</v>
      </c>
      <c r="E26" s="96" t="e">
        <f>-IPMT(Input!$D$7/12,$B$4-B27,$B$4,$F$4)</f>
        <v>#REF!</v>
      </c>
      <c r="F26" s="98" t="e">
        <f t="shared" si="2"/>
        <v>#REF!</v>
      </c>
    </row>
    <row r="27" spans="1:6" x14ac:dyDescent="0.15">
      <c r="A27" s="13">
        <f t="shared" si="0"/>
        <v>23</v>
      </c>
      <c r="B27" s="13">
        <f t="shared" si="1"/>
        <v>115</v>
      </c>
      <c r="C27" s="95" t="e">
        <f>Input!$D$8</f>
        <v>#REF!</v>
      </c>
      <c r="D27" s="103" t="e">
        <f>-PPMT(Input!$D$7/12,$B$4-B28,$B$4,$F$4,0)</f>
        <v>#REF!</v>
      </c>
      <c r="E27" s="96" t="e">
        <f>-IPMT(Input!$D$7/12,$B$4-B28,$B$4,$F$4)</f>
        <v>#REF!</v>
      </c>
      <c r="F27" s="98" t="e">
        <f t="shared" si="2"/>
        <v>#REF!</v>
      </c>
    </row>
    <row r="28" spans="1:6" x14ac:dyDescent="0.15">
      <c r="A28" s="92">
        <f t="shared" si="0"/>
        <v>24</v>
      </c>
      <c r="B28" s="93">
        <f t="shared" si="1"/>
        <v>114</v>
      </c>
      <c r="C28" s="95" t="e">
        <f>Input!$D$8</f>
        <v>#REF!</v>
      </c>
      <c r="D28" s="103" t="e">
        <f>-PPMT(Input!$D$7/12,$B$4-B29,$B$4,$F$4,0)</f>
        <v>#REF!</v>
      </c>
      <c r="E28" s="96" t="e">
        <f>-IPMT(Input!$D$7/12,$B$4-B29,$B$4,$F$4)</f>
        <v>#REF!</v>
      </c>
      <c r="F28" s="99" t="e">
        <f t="shared" si="2"/>
        <v>#REF!</v>
      </c>
    </row>
    <row r="29" spans="1:6" x14ac:dyDescent="0.15">
      <c r="A29" s="13">
        <f t="shared" si="0"/>
        <v>25</v>
      </c>
      <c r="B29" s="13">
        <f t="shared" si="1"/>
        <v>113</v>
      </c>
      <c r="C29" s="95" t="e">
        <f>Input!$D$8</f>
        <v>#REF!</v>
      </c>
      <c r="D29" s="103" t="e">
        <f>-PPMT(Input!$D$7/12,$B$4-B30,$B$4,$F$4,0)</f>
        <v>#REF!</v>
      </c>
      <c r="E29" s="96" t="e">
        <f>-IPMT(Input!$D$7/12,$B$4-B30,$B$4,$F$4)</f>
        <v>#REF!</v>
      </c>
      <c r="F29" s="98" t="e">
        <f t="shared" si="2"/>
        <v>#REF!</v>
      </c>
    </row>
    <row r="30" spans="1:6" x14ac:dyDescent="0.15">
      <c r="A30" s="13">
        <f t="shared" si="0"/>
        <v>26</v>
      </c>
      <c r="B30" s="13">
        <f t="shared" si="1"/>
        <v>112</v>
      </c>
      <c r="C30" s="95" t="e">
        <f>Input!$D$8</f>
        <v>#REF!</v>
      </c>
      <c r="D30" s="103" t="e">
        <f>-PPMT(Input!$D$7/12,$B$4-B31,$B$4,$F$4,0)</f>
        <v>#REF!</v>
      </c>
      <c r="E30" s="96" t="e">
        <f>-IPMT(Input!$D$7/12,$B$4-B31,$B$4,$F$4)</f>
        <v>#REF!</v>
      </c>
      <c r="F30" s="98" t="e">
        <f t="shared" si="2"/>
        <v>#REF!</v>
      </c>
    </row>
    <row r="31" spans="1:6" x14ac:dyDescent="0.15">
      <c r="A31" s="13">
        <f t="shared" si="0"/>
        <v>27</v>
      </c>
      <c r="B31" s="13">
        <f t="shared" si="1"/>
        <v>111</v>
      </c>
      <c r="C31" s="95" t="e">
        <f>Input!$D$8</f>
        <v>#REF!</v>
      </c>
      <c r="D31" s="103" t="e">
        <f>-PPMT(Input!$D$7/12,$B$4-B32,$B$4,$F$4,0)</f>
        <v>#REF!</v>
      </c>
      <c r="E31" s="96" t="e">
        <f>-IPMT(Input!$D$7/12,$B$4-B32,$B$4,$F$4)</f>
        <v>#REF!</v>
      </c>
      <c r="F31" s="98" t="e">
        <f t="shared" si="2"/>
        <v>#REF!</v>
      </c>
    </row>
    <row r="32" spans="1:6" x14ac:dyDescent="0.15">
      <c r="A32" s="13">
        <f t="shared" si="0"/>
        <v>28</v>
      </c>
      <c r="B32" s="13">
        <f t="shared" si="1"/>
        <v>110</v>
      </c>
      <c r="C32" s="95" t="e">
        <f>Input!$D$8</f>
        <v>#REF!</v>
      </c>
      <c r="D32" s="103" t="e">
        <f>-PPMT(Input!$D$7/12,$B$4-B33,$B$4,$F$4,0)</f>
        <v>#REF!</v>
      </c>
      <c r="E32" s="96" t="e">
        <f>-IPMT(Input!$D$7/12,$B$4-B33,$B$4,$F$4)</f>
        <v>#REF!</v>
      </c>
      <c r="F32" s="98" t="e">
        <f t="shared" si="2"/>
        <v>#REF!</v>
      </c>
    </row>
    <row r="33" spans="1:6" x14ac:dyDescent="0.15">
      <c r="A33" s="13">
        <f t="shared" si="0"/>
        <v>29</v>
      </c>
      <c r="B33" s="13">
        <f t="shared" si="1"/>
        <v>109</v>
      </c>
      <c r="C33" s="95" t="e">
        <f>Input!$D$8</f>
        <v>#REF!</v>
      </c>
      <c r="D33" s="103" t="e">
        <f>-PPMT(Input!$D$7/12,$B$4-B34,$B$4,$F$4,0)</f>
        <v>#REF!</v>
      </c>
      <c r="E33" s="96" t="e">
        <f>-IPMT(Input!$D$7/12,$B$4-B34,$B$4,$F$4)</f>
        <v>#REF!</v>
      </c>
      <c r="F33" s="98" t="e">
        <f t="shared" si="2"/>
        <v>#REF!</v>
      </c>
    </row>
    <row r="34" spans="1:6" x14ac:dyDescent="0.15">
      <c r="A34" s="13">
        <f t="shared" si="0"/>
        <v>30</v>
      </c>
      <c r="B34" s="13">
        <f t="shared" si="1"/>
        <v>108</v>
      </c>
      <c r="C34" s="95" t="e">
        <f>Input!$D$8</f>
        <v>#REF!</v>
      </c>
      <c r="D34" s="103" t="e">
        <f>-PPMT(Input!$D$7/12,$B$4-B35,$B$4,$F$4,0)</f>
        <v>#REF!</v>
      </c>
      <c r="E34" s="96" t="e">
        <f>-IPMT(Input!$D$7/12,$B$4-B35,$B$4,$F$4)</f>
        <v>#REF!</v>
      </c>
      <c r="F34" s="98" t="e">
        <f t="shared" si="2"/>
        <v>#REF!</v>
      </c>
    </row>
    <row r="35" spans="1:6" x14ac:dyDescent="0.15">
      <c r="A35" s="13">
        <f t="shared" si="0"/>
        <v>31</v>
      </c>
      <c r="B35" s="13">
        <f t="shared" si="1"/>
        <v>107</v>
      </c>
      <c r="C35" s="95" t="e">
        <f>Input!$D$8</f>
        <v>#REF!</v>
      </c>
      <c r="D35" s="103" t="e">
        <f>-PPMT(Input!$D$7/12,$B$4-B36,$B$4,$F$4,0)</f>
        <v>#REF!</v>
      </c>
      <c r="E35" s="96" t="e">
        <f>-IPMT(Input!$D$7/12,$B$4-B36,$B$4,$F$4)</f>
        <v>#REF!</v>
      </c>
      <c r="F35" s="98" t="e">
        <f t="shared" si="2"/>
        <v>#REF!</v>
      </c>
    </row>
    <row r="36" spans="1:6" x14ac:dyDescent="0.15">
      <c r="A36" s="13">
        <f t="shared" si="0"/>
        <v>32</v>
      </c>
      <c r="B36" s="13">
        <f t="shared" si="1"/>
        <v>106</v>
      </c>
      <c r="C36" s="95" t="e">
        <f>Input!$D$8</f>
        <v>#REF!</v>
      </c>
      <c r="D36" s="103" t="e">
        <f>-PPMT(Input!$D$7/12,$B$4-B37,$B$4,$F$4,0)</f>
        <v>#REF!</v>
      </c>
      <c r="E36" s="96" t="e">
        <f>-IPMT(Input!$D$7/12,$B$4-B37,$B$4,$F$4)</f>
        <v>#REF!</v>
      </c>
      <c r="F36" s="98" t="e">
        <f t="shared" si="2"/>
        <v>#REF!</v>
      </c>
    </row>
    <row r="37" spans="1:6" x14ac:dyDescent="0.15">
      <c r="A37" s="13">
        <f t="shared" si="0"/>
        <v>33</v>
      </c>
      <c r="B37" s="13">
        <f t="shared" si="1"/>
        <v>105</v>
      </c>
      <c r="C37" s="95" t="e">
        <f>Input!$D$8</f>
        <v>#REF!</v>
      </c>
      <c r="D37" s="103" t="e">
        <f>-PPMT(Input!$D$7/12,$B$4-B38,$B$4,$F$4,0)</f>
        <v>#REF!</v>
      </c>
      <c r="E37" s="96" t="e">
        <f>-IPMT(Input!$D$7/12,$B$4-B38,$B$4,$F$4)</f>
        <v>#REF!</v>
      </c>
      <c r="F37" s="98" t="e">
        <f t="shared" si="2"/>
        <v>#REF!</v>
      </c>
    </row>
    <row r="38" spans="1:6" x14ac:dyDescent="0.15">
      <c r="A38" s="13">
        <f t="shared" si="0"/>
        <v>34</v>
      </c>
      <c r="B38" s="13">
        <f t="shared" si="1"/>
        <v>104</v>
      </c>
      <c r="C38" s="95" t="e">
        <f>Input!$D$8</f>
        <v>#REF!</v>
      </c>
      <c r="D38" s="103" t="e">
        <f>-PPMT(Input!$D$7/12,$B$4-B39,$B$4,$F$4,0)</f>
        <v>#REF!</v>
      </c>
      <c r="E38" s="96" t="e">
        <f>-IPMT(Input!$D$7/12,$B$4-B39,$B$4,$F$4)</f>
        <v>#REF!</v>
      </c>
      <c r="F38" s="98" t="e">
        <f t="shared" si="2"/>
        <v>#REF!</v>
      </c>
    </row>
    <row r="39" spans="1:6" x14ac:dyDescent="0.15">
      <c r="A39" s="13">
        <f t="shared" si="0"/>
        <v>35</v>
      </c>
      <c r="B39" s="13">
        <f t="shared" si="1"/>
        <v>103</v>
      </c>
      <c r="C39" s="95" t="e">
        <f>Input!$D$8</f>
        <v>#REF!</v>
      </c>
      <c r="D39" s="103" t="e">
        <f>-PPMT(Input!$D$7/12,$B$4-B40,$B$4,$F$4,0)</f>
        <v>#REF!</v>
      </c>
      <c r="E39" s="96" t="e">
        <f>-IPMT(Input!$D$7/12,$B$4-B40,$B$4,$F$4)</f>
        <v>#REF!</v>
      </c>
      <c r="F39" s="98" t="e">
        <f t="shared" si="2"/>
        <v>#REF!</v>
      </c>
    </row>
    <row r="40" spans="1:6" x14ac:dyDescent="0.15">
      <c r="A40" s="92">
        <f t="shared" si="0"/>
        <v>36</v>
      </c>
      <c r="B40" s="93">
        <f t="shared" si="1"/>
        <v>102</v>
      </c>
      <c r="C40" s="95" t="e">
        <f>Input!$D$8</f>
        <v>#REF!</v>
      </c>
      <c r="D40" s="103" t="e">
        <f>-PPMT(Input!$D$7/12,$B$4-B41,$B$4,$F$4,0)</f>
        <v>#REF!</v>
      </c>
      <c r="E40" s="96" t="e">
        <f>-IPMT(Input!$D$7/12,$B$4-B41,$B$4,$F$4)</f>
        <v>#REF!</v>
      </c>
      <c r="F40" s="99" t="e">
        <f t="shared" si="2"/>
        <v>#REF!</v>
      </c>
    </row>
    <row r="41" spans="1:6" x14ac:dyDescent="0.15">
      <c r="A41" s="13">
        <f t="shared" si="0"/>
        <v>37</v>
      </c>
      <c r="B41" s="13">
        <f t="shared" si="1"/>
        <v>101</v>
      </c>
      <c r="C41" s="95" t="e">
        <f>Input!$D$8</f>
        <v>#REF!</v>
      </c>
      <c r="D41" s="103" t="e">
        <f>-PPMT(Input!$D$7/12,$B$4-B42,$B$4,$F$4,0)</f>
        <v>#REF!</v>
      </c>
      <c r="E41" s="96" t="e">
        <f>-IPMT(Input!$D$7/12,$B$4-B42,$B$4,$F$4)</f>
        <v>#REF!</v>
      </c>
      <c r="F41" s="98" t="e">
        <f t="shared" si="2"/>
        <v>#REF!</v>
      </c>
    </row>
    <row r="42" spans="1:6" x14ac:dyDescent="0.15">
      <c r="A42" s="13">
        <f t="shared" si="0"/>
        <v>38</v>
      </c>
      <c r="B42" s="13">
        <f t="shared" si="1"/>
        <v>100</v>
      </c>
      <c r="C42" s="95" t="e">
        <f>Input!$D$8</f>
        <v>#REF!</v>
      </c>
      <c r="D42" s="103" t="e">
        <f>-PPMT(Input!$D$7/12,$B$4-B43,$B$4,$F$4,0)</f>
        <v>#REF!</v>
      </c>
      <c r="E42" s="96" t="e">
        <f>-IPMT(Input!$D$7/12,$B$4-B43,$B$4,$F$4)</f>
        <v>#REF!</v>
      </c>
      <c r="F42" s="98" t="e">
        <f t="shared" si="2"/>
        <v>#REF!</v>
      </c>
    </row>
    <row r="43" spans="1:6" x14ac:dyDescent="0.15">
      <c r="A43" s="13">
        <f t="shared" si="0"/>
        <v>39</v>
      </c>
      <c r="B43" s="13">
        <f t="shared" si="1"/>
        <v>99</v>
      </c>
      <c r="C43" s="95" t="e">
        <f>Input!$D$8</f>
        <v>#REF!</v>
      </c>
      <c r="D43" s="103" t="e">
        <f>-PPMT(Input!$D$7/12,$B$4-B44,$B$4,$F$4,0)</f>
        <v>#REF!</v>
      </c>
      <c r="E43" s="96" t="e">
        <f>-IPMT(Input!$D$7/12,$B$4-B44,$B$4,$F$4)</f>
        <v>#REF!</v>
      </c>
      <c r="F43" s="98" t="e">
        <f t="shared" si="2"/>
        <v>#REF!</v>
      </c>
    </row>
    <row r="44" spans="1:6" x14ac:dyDescent="0.15">
      <c r="A44" s="13">
        <f t="shared" si="0"/>
        <v>40</v>
      </c>
      <c r="B44" s="13">
        <f t="shared" si="1"/>
        <v>98</v>
      </c>
      <c r="C44" s="95" t="e">
        <f>Input!$D$8</f>
        <v>#REF!</v>
      </c>
      <c r="D44" s="103" t="e">
        <f>-PPMT(Input!$D$7/12,$B$4-B45,$B$4,$F$4,0)</f>
        <v>#REF!</v>
      </c>
      <c r="E44" s="96" t="e">
        <f>-IPMT(Input!$D$7/12,$B$4-B45,$B$4,$F$4)</f>
        <v>#REF!</v>
      </c>
      <c r="F44" s="98" t="e">
        <f t="shared" si="2"/>
        <v>#REF!</v>
      </c>
    </row>
    <row r="45" spans="1:6" x14ac:dyDescent="0.15">
      <c r="A45" s="13">
        <f t="shared" si="0"/>
        <v>41</v>
      </c>
      <c r="B45" s="13">
        <f t="shared" si="1"/>
        <v>97</v>
      </c>
      <c r="C45" s="95" t="e">
        <f>Input!$D$8</f>
        <v>#REF!</v>
      </c>
      <c r="D45" s="103" t="e">
        <f>-PPMT(Input!$D$7/12,$B$4-B46,$B$4,$F$4,0)</f>
        <v>#REF!</v>
      </c>
      <c r="E45" s="96" t="e">
        <f>-IPMT(Input!$D$7/12,$B$4-B46,$B$4,$F$4)</f>
        <v>#REF!</v>
      </c>
      <c r="F45" s="98" t="e">
        <f t="shared" si="2"/>
        <v>#REF!</v>
      </c>
    </row>
    <row r="46" spans="1:6" x14ac:dyDescent="0.15">
      <c r="A46" s="13">
        <f t="shared" si="0"/>
        <v>42</v>
      </c>
      <c r="B46" s="13">
        <f t="shared" si="1"/>
        <v>96</v>
      </c>
      <c r="C46" s="95" t="e">
        <f>Input!$D$8</f>
        <v>#REF!</v>
      </c>
      <c r="D46" s="103" t="e">
        <f>-PPMT(Input!$D$7/12,$B$4-B47,$B$4,$F$4,0)</f>
        <v>#REF!</v>
      </c>
      <c r="E46" s="96" t="e">
        <f>-IPMT(Input!$D$7/12,$B$4-B47,$B$4,$F$4)</f>
        <v>#REF!</v>
      </c>
      <c r="F46" s="98" t="e">
        <f t="shared" si="2"/>
        <v>#REF!</v>
      </c>
    </row>
    <row r="47" spans="1:6" x14ac:dyDescent="0.15">
      <c r="A47" s="13">
        <f t="shared" si="0"/>
        <v>43</v>
      </c>
      <c r="B47" s="13">
        <f t="shared" si="1"/>
        <v>95</v>
      </c>
      <c r="C47" s="95" t="e">
        <f>Input!$D$8</f>
        <v>#REF!</v>
      </c>
      <c r="D47" s="103" t="e">
        <f>-PPMT(Input!$D$7/12,$B$4-B48,$B$4,$F$4,0)</f>
        <v>#REF!</v>
      </c>
      <c r="E47" s="96" t="e">
        <f>-IPMT(Input!$D$7/12,$B$4-B48,$B$4,$F$4)</f>
        <v>#REF!</v>
      </c>
      <c r="F47" s="98" t="e">
        <f t="shared" si="2"/>
        <v>#REF!</v>
      </c>
    </row>
    <row r="48" spans="1:6" x14ac:dyDescent="0.15">
      <c r="A48" s="13">
        <f t="shared" si="0"/>
        <v>44</v>
      </c>
      <c r="B48" s="13">
        <f t="shared" si="1"/>
        <v>94</v>
      </c>
      <c r="C48" s="95" t="e">
        <f>Input!$D$8</f>
        <v>#REF!</v>
      </c>
      <c r="D48" s="103" t="e">
        <f>-PPMT(Input!$D$7/12,$B$4-B49,$B$4,$F$4,0)</f>
        <v>#REF!</v>
      </c>
      <c r="E48" s="96" t="e">
        <f>-IPMT(Input!$D$7/12,$B$4-B49,$B$4,$F$4)</f>
        <v>#REF!</v>
      </c>
      <c r="F48" s="98" t="e">
        <f t="shared" si="2"/>
        <v>#REF!</v>
      </c>
    </row>
    <row r="49" spans="1:6" x14ac:dyDescent="0.15">
      <c r="A49" s="13">
        <f t="shared" si="0"/>
        <v>45</v>
      </c>
      <c r="B49" s="13">
        <f t="shared" si="1"/>
        <v>93</v>
      </c>
      <c r="C49" s="95" t="e">
        <f>Input!$D$8</f>
        <v>#REF!</v>
      </c>
      <c r="D49" s="103" t="e">
        <f>-PPMT(Input!$D$7/12,$B$4-B50,$B$4,$F$4,0)</f>
        <v>#REF!</v>
      </c>
      <c r="E49" s="96" t="e">
        <f>-IPMT(Input!$D$7/12,$B$4-B50,$B$4,$F$4)</f>
        <v>#REF!</v>
      </c>
      <c r="F49" s="98" t="e">
        <f t="shared" si="2"/>
        <v>#REF!</v>
      </c>
    </row>
    <row r="50" spans="1:6" x14ac:dyDescent="0.15">
      <c r="A50" s="13">
        <f t="shared" si="0"/>
        <v>46</v>
      </c>
      <c r="B50" s="13">
        <f t="shared" si="1"/>
        <v>92</v>
      </c>
      <c r="C50" s="95" t="e">
        <f>Input!$D$8</f>
        <v>#REF!</v>
      </c>
      <c r="D50" s="103" t="e">
        <f>-PPMT(Input!$D$7/12,$B$4-B51,$B$4,$F$4,0)</f>
        <v>#REF!</v>
      </c>
      <c r="E50" s="96" t="e">
        <f>-IPMT(Input!$D$7/12,$B$4-B51,$B$4,$F$4)</f>
        <v>#REF!</v>
      </c>
      <c r="F50" s="98" t="e">
        <f t="shared" si="2"/>
        <v>#REF!</v>
      </c>
    </row>
    <row r="51" spans="1:6" x14ac:dyDescent="0.15">
      <c r="A51" s="13">
        <f t="shared" si="0"/>
        <v>47</v>
      </c>
      <c r="B51" s="13">
        <f t="shared" si="1"/>
        <v>91</v>
      </c>
      <c r="C51" s="95" t="e">
        <f>Input!$D$8</f>
        <v>#REF!</v>
      </c>
      <c r="D51" s="103" t="e">
        <f>-PPMT(Input!$D$7/12,$B$4-B52,$B$4,$F$4,0)</f>
        <v>#REF!</v>
      </c>
      <c r="E51" s="96" t="e">
        <f>-IPMT(Input!$D$7/12,$B$4-B52,$B$4,$F$4)</f>
        <v>#REF!</v>
      </c>
      <c r="F51" s="98" t="e">
        <f t="shared" si="2"/>
        <v>#REF!</v>
      </c>
    </row>
    <row r="52" spans="1:6" x14ac:dyDescent="0.15">
      <c r="A52" s="92">
        <f t="shared" si="0"/>
        <v>48</v>
      </c>
      <c r="B52" s="93">
        <f t="shared" si="1"/>
        <v>90</v>
      </c>
      <c r="C52" s="95" t="e">
        <f>Input!$D$8</f>
        <v>#REF!</v>
      </c>
      <c r="D52" s="103" t="e">
        <f>-PPMT(Input!$D$7/12,$B$4-B53,$B$4,$F$4,0)</f>
        <v>#REF!</v>
      </c>
      <c r="E52" s="96" t="e">
        <f>-IPMT(Input!$D$7/12,$B$4-B53,$B$4,$F$4)</f>
        <v>#REF!</v>
      </c>
      <c r="F52" s="99" t="e">
        <f t="shared" si="2"/>
        <v>#REF!</v>
      </c>
    </row>
    <row r="53" spans="1:6" x14ac:dyDescent="0.15">
      <c r="A53" s="13">
        <f t="shared" si="0"/>
        <v>49</v>
      </c>
      <c r="B53" s="13">
        <f t="shared" si="1"/>
        <v>89</v>
      </c>
      <c r="C53" s="95" t="e">
        <f>Input!$D$8</f>
        <v>#REF!</v>
      </c>
      <c r="D53" s="103" t="e">
        <f>-PPMT(Input!$D$7/12,$B$4-B54,$B$4,$F$4,0)</f>
        <v>#REF!</v>
      </c>
      <c r="E53" s="96" t="e">
        <f>-IPMT(Input!$D$7/12,$B$4-B54,$B$4,$F$4)</f>
        <v>#REF!</v>
      </c>
      <c r="F53" s="98" t="e">
        <f t="shared" si="2"/>
        <v>#REF!</v>
      </c>
    </row>
    <row r="54" spans="1:6" x14ac:dyDescent="0.15">
      <c r="A54" s="13">
        <f t="shared" si="0"/>
        <v>50</v>
      </c>
      <c r="B54" s="13">
        <f t="shared" si="1"/>
        <v>88</v>
      </c>
      <c r="C54" s="95" t="e">
        <f>Input!$D$8</f>
        <v>#REF!</v>
      </c>
      <c r="D54" s="103" t="e">
        <f>-PPMT(Input!$D$7/12,$B$4-B55,$B$4,$F$4,0)</f>
        <v>#REF!</v>
      </c>
      <c r="E54" s="96" t="e">
        <f>-IPMT(Input!$D$7/12,$B$4-B55,$B$4,$F$4)</f>
        <v>#REF!</v>
      </c>
      <c r="F54" s="98" t="e">
        <f t="shared" si="2"/>
        <v>#REF!</v>
      </c>
    </row>
    <row r="55" spans="1:6" x14ac:dyDescent="0.15">
      <c r="A55" s="13">
        <f t="shared" si="0"/>
        <v>51</v>
      </c>
      <c r="B55" s="13">
        <f t="shared" si="1"/>
        <v>87</v>
      </c>
      <c r="C55" s="95" t="e">
        <f>Input!$D$8</f>
        <v>#REF!</v>
      </c>
      <c r="D55" s="103" t="e">
        <f>-PPMT(Input!$D$7/12,$B$4-B56,$B$4,$F$4,0)</f>
        <v>#REF!</v>
      </c>
      <c r="E55" s="96" t="e">
        <f>-IPMT(Input!$D$7/12,$B$4-B56,$B$4,$F$4)</f>
        <v>#REF!</v>
      </c>
      <c r="F55" s="98" t="e">
        <f t="shared" si="2"/>
        <v>#REF!</v>
      </c>
    </row>
    <row r="56" spans="1:6" x14ac:dyDescent="0.15">
      <c r="A56" s="13">
        <f t="shared" si="0"/>
        <v>52</v>
      </c>
      <c r="B56" s="13">
        <f t="shared" si="1"/>
        <v>86</v>
      </c>
      <c r="C56" s="95" t="e">
        <f>Input!$D$8</f>
        <v>#REF!</v>
      </c>
      <c r="D56" s="103" t="e">
        <f>-PPMT(Input!$D$7/12,$B$4-B57,$B$4,$F$4,0)</f>
        <v>#REF!</v>
      </c>
      <c r="E56" s="96" t="e">
        <f>-IPMT(Input!$D$7/12,$B$4-B57,$B$4,$F$4)</f>
        <v>#REF!</v>
      </c>
      <c r="F56" s="98" t="e">
        <f t="shared" si="2"/>
        <v>#REF!</v>
      </c>
    </row>
    <row r="57" spans="1:6" x14ac:dyDescent="0.15">
      <c r="A57" s="13">
        <f t="shared" si="0"/>
        <v>53</v>
      </c>
      <c r="B57" s="13">
        <f t="shared" si="1"/>
        <v>85</v>
      </c>
      <c r="C57" s="95" t="e">
        <f>Input!$D$8</f>
        <v>#REF!</v>
      </c>
      <c r="D57" s="103" t="e">
        <f>-PPMT(Input!$D$7/12,$B$4-B58,$B$4,$F$4,0)</f>
        <v>#REF!</v>
      </c>
      <c r="E57" s="96" t="e">
        <f>-IPMT(Input!$D$7/12,$B$4-B58,$B$4,$F$4)</f>
        <v>#REF!</v>
      </c>
      <c r="F57" s="98" t="e">
        <f t="shared" si="2"/>
        <v>#REF!</v>
      </c>
    </row>
    <row r="58" spans="1:6" x14ac:dyDescent="0.15">
      <c r="A58" s="13">
        <f t="shared" si="0"/>
        <v>54</v>
      </c>
      <c r="B58" s="13">
        <f t="shared" si="1"/>
        <v>84</v>
      </c>
      <c r="C58" s="95" t="e">
        <f>Input!$D$8</f>
        <v>#REF!</v>
      </c>
      <c r="D58" s="103" t="e">
        <f>-PPMT(Input!$D$7/12,$B$4-B59,$B$4,$F$4,0)</f>
        <v>#REF!</v>
      </c>
      <c r="E58" s="96" t="e">
        <f>-IPMT(Input!$D$7/12,$B$4-B59,$B$4,$F$4)</f>
        <v>#REF!</v>
      </c>
      <c r="F58" s="98" t="e">
        <f t="shared" si="2"/>
        <v>#REF!</v>
      </c>
    </row>
    <row r="59" spans="1:6" x14ac:dyDescent="0.15">
      <c r="A59" s="13">
        <f t="shared" si="0"/>
        <v>55</v>
      </c>
      <c r="B59" s="13">
        <f t="shared" si="1"/>
        <v>83</v>
      </c>
      <c r="C59" s="95" t="e">
        <f>Input!$D$8</f>
        <v>#REF!</v>
      </c>
      <c r="D59" s="103" t="e">
        <f>-PPMT(Input!$D$7/12,$B$4-B60,$B$4,$F$4,0)</f>
        <v>#REF!</v>
      </c>
      <c r="E59" s="96" t="e">
        <f>-IPMT(Input!$D$7/12,$B$4-B60,$B$4,$F$4)</f>
        <v>#REF!</v>
      </c>
      <c r="F59" s="98" t="e">
        <f t="shared" si="2"/>
        <v>#REF!</v>
      </c>
    </row>
    <row r="60" spans="1:6" x14ac:dyDescent="0.15">
      <c r="A60" s="13">
        <f t="shared" si="0"/>
        <v>56</v>
      </c>
      <c r="B60" s="13">
        <f t="shared" si="1"/>
        <v>82</v>
      </c>
      <c r="C60" s="95" t="e">
        <f>Input!$D$8</f>
        <v>#REF!</v>
      </c>
      <c r="D60" s="103" t="e">
        <f>-PPMT(Input!$D$7/12,$B$4-B61,$B$4,$F$4,0)</f>
        <v>#REF!</v>
      </c>
      <c r="E60" s="96" t="e">
        <f>-IPMT(Input!$D$7/12,$B$4-B61,$B$4,$F$4)</f>
        <v>#REF!</v>
      </c>
      <c r="F60" s="98" t="e">
        <f t="shared" si="2"/>
        <v>#REF!</v>
      </c>
    </row>
    <row r="61" spans="1:6" x14ac:dyDescent="0.15">
      <c r="A61" s="13">
        <f t="shared" si="0"/>
        <v>57</v>
      </c>
      <c r="B61" s="13">
        <f t="shared" si="1"/>
        <v>81</v>
      </c>
      <c r="C61" s="95" t="e">
        <f>Input!$D$8</f>
        <v>#REF!</v>
      </c>
      <c r="D61" s="103" t="e">
        <f>-PPMT(Input!$D$7/12,$B$4-B62,$B$4,$F$4,0)</f>
        <v>#REF!</v>
      </c>
      <c r="E61" s="96" t="e">
        <f>-IPMT(Input!$D$7/12,$B$4-B62,$B$4,$F$4)</f>
        <v>#REF!</v>
      </c>
      <c r="F61" s="98" t="e">
        <f t="shared" si="2"/>
        <v>#REF!</v>
      </c>
    </row>
    <row r="62" spans="1:6" x14ac:dyDescent="0.15">
      <c r="A62" s="13">
        <f t="shared" si="0"/>
        <v>58</v>
      </c>
      <c r="B62" s="13">
        <f t="shared" si="1"/>
        <v>80</v>
      </c>
      <c r="C62" s="95" t="e">
        <f>Input!$D$8</f>
        <v>#REF!</v>
      </c>
      <c r="D62" s="103" t="e">
        <f>-PPMT(Input!$D$7/12,$B$4-B63,$B$4,$F$4,0)</f>
        <v>#REF!</v>
      </c>
      <c r="E62" s="96" t="e">
        <f>-IPMT(Input!$D$7/12,$B$4-B63,$B$4,$F$4)</f>
        <v>#REF!</v>
      </c>
      <c r="F62" s="98" t="e">
        <f t="shared" si="2"/>
        <v>#REF!</v>
      </c>
    </row>
    <row r="63" spans="1:6" x14ac:dyDescent="0.15">
      <c r="A63" s="13">
        <f t="shared" si="0"/>
        <v>59</v>
      </c>
      <c r="B63" s="13">
        <f t="shared" si="1"/>
        <v>79</v>
      </c>
      <c r="C63" s="95" t="e">
        <f>Input!$D$8</f>
        <v>#REF!</v>
      </c>
      <c r="D63" s="103" t="e">
        <f>-PPMT(Input!$D$7/12,$B$4-B64,$B$4,$F$4,0)</f>
        <v>#REF!</v>
      </c>
      <c r="E63" s="96" t="e">
        <f>-IPMT(Input!$D$7/12,$B$4-B64,$B$4,$F$4)</f>
        <v>#REF!</v>
      </c>
      <c r="F63" s="98" t="e">
        <f t="shared" si="2"/>
        <v>#REF!</v>
      </c>
    </row>
    <row r="64" spans="1:6" x14ac:dyDescent="0.15">
      <c r="A64" s="92">
        <f t="shared" si="0"/>
        <v>60</v>
      </c>
      <c r="B64" s="93">
        <f t="shared" si="1"/>
        <v>78</v>
      </c>
      <c r="C64" s="95" t="e">
        <f>Input!$D$8</f>
        <v>#REF!</v>
      </c>
      <c r="D64" s="103" t="e">
        <f>-PPMT(Input!$D$7/12,$B$4-B65,$B$4,$F$4,0)</f>
        <v>#REF!</v>
      </c>
      <c r="E64" s="96" t="e">
        <f>-IPMT(Input!$D$7/12,$B$4-B65,$B$4,$F$4)</f>
        <v>#REF!</v>
      </c>
      <c r="F64" s="99" t="e">
        <f t="shared" si="2"/>
        <v>#REF!</v>
      </c>
    </row>
    <row r="65" spans="1:6" x14ac:dyDescent="0.15">
      <c r="A65" s="13">
        <f t="shared" si="0"/>
        <v>61</v>
      </c>
      <c r="B65" s="13">
        <f t="shared" si="1"/>
        <v>77</v>
      </c>
      <c r="C65" s="95" t="e">
        <f>Input!$D$8</f>
        <v>#REF!</v>
      </c>
      <c r="D65" s="103" t="e">
        <f>-PPMT(Input!$D$7/12,$B$4-B66,$B$4,$F$4,0)</f>
        <v>#REF!</v>
      </c>
      <c r="E65" s="96" t="e">
        <f>-IPMT(Input!$D$7/12,$B$4-B66,$B$4,$F$4)</f>
        <v>#REF!</v>
      </c>
      <c r="F65" s="98" t="e">
        <f t="shared" si="2"/>
        <v>#REF!</v>
      </c>
    </row>
    <row r="66" spans="1:6" x14ac:dyDescent="0.15">
      <c r="A66" s="13">
        <f t="shared" si="0"/>
        <v>62</v>
      </c>
      <c r="B66" s="13">
        <f t="shared" si="1"/>
        <v>76</v>
      </c>
      <c r="C66" s="95" t="e">
        <f>Input!$D$8</f>
        <v>#REF!</v>
      </c>
      <c r="D66" s="103" t="e">
        <f>-PPMT(Input!$D$7/12,$B$4-B67,$B$4,$F$4,0)</f>
        <v>#REF!</v>
      </c>
      <c r="E66" s="96" t="e">
        <f>-IPMT(Input!$D$7/12,$B$4-B67,$B$4,$F$4)</f>
        <v>#REF!</v>
      </c>
      <c r="F66" s="98" t="e">
        <f t="shared" si="2"/>
        <v>#REF!</v>
      </c>
    </row>
    <row r="67" spans="1:6" x14ac:dyDescent="0.15">
      <c r="A67" s="13">
        <f t="shared" si="0"/>
        <v>63</v>
      </c>
      <c r="B67" s="13">
        <f t="shared" si="1"/>
        <v>75</v>
      </c>
      <c r="C67" s="95" t="e">
        <f>Input!$D$8</f>
        <v>#REF!</v>
      </c>
      <c r="D67" s="103" t="e">
        <f>-PPMT(Input!$D$7/12,$B$4-B68,$B$4,$F$4,0)</f>
        <v>#REF!</v>
      </c>
      <c r="E67" s="96" t="e">
        <f>-IPMT(Input!$D$7/12,$B$4-B68,$B$4,$F$4)</f>
        <v>#REF!</v>
      </c>
      <c r="F67" s="98" t="e">
        <f t="shared" si="2"/>
        <v>#REF!</v>
      </c>
    </row>
    <row r="68" spans="1:6" x14ac:dyDescent="0.15">
      <c r="A68" s="13">
        <f t="shared" si="0"/>
        <v>64</v>
      </c>
      <c r="B68" s="13">
        <f t="shared" si="1"/>
        <v>74</v>
      </c>
      <c r="C68" s="95" t="e">
        <f>Input!$D$8</f>
        <v>#REF!</v>
      </c>
      <c r="D68" s="103" t="e">
        <f>-PPMT(Input!$D$7/12,$B$4-B69,$B$4,$F$4,0)</f>
        <v>#REF!</v>
      </c>
      <c r="E68" s="96" t="e">
        <f>-IPMT(Input!$D$7/12,$B$4-B69,$B$4,$F$4)</f>
        <v>#REF!</v>
      </c>
      <c r="F68" s="98" t="e">
        <f t="shared" si="2"/>
        <v>#REF!</v>
      </c>
    </row>
    <row r="69" spans="1:6" x14ac:dyDescent="0.15">
      <c r="A69" s="13">
        <f t="shared" ref="A69:A132" si="3">$B$4-B69</f>
        <v>65</v>
      </c>
      <c r="B69" s="13">
        <f t="shared" ref="B69:B132" si="4">B68-1</f>
        <v>73</v>
      </c>
      <c r="C69" s="95" t="e">
        <f>Input!$D$8</f>
        <v>#REF!</v>
      </c>
      <c r="D69" s="103" t="e">
        <f>-PPMT(Input!$D$7/12,$B$4-B70,$B$4,$F$4,0)</f>
        <v>#REF!</v>
      </c>
      <c r="E69" s="96" t="e">
        <f>-IPMT(Input!$D$7/12,$B$4-B70,$B$4,$F$4)</f>
        <v>#REF!</v>
      </c>
      <c r="F69" s="98" t="e">
        <f t="shared" ref="F69:F132" si="5">F68-D68</f>
        <v>#REF!</v>
      </c>
    </row>
    <row r="70" spans="1:6" x14ac:dyDescent="0.15">
      <c r="A70" s="13">
        <f t="shared" si="3"/>
        <v>66</v>
      </c>
      <c r="B70" s="13">
        <f t="shared" si="4"/>
        <v>72</v>
      </c>
      <c r="C70" s="95" t="e">
        <f>Input!$D$8</f>
        <v>#REF!</v>
      </c>
      <c r="D70" s="103" t="e">
        <f>-PPMT(Input!$D$7/12,$B$4-B71,$B$4,$F$4,0)</f>
        <v>#REF!</v>
      </c>
      <c r="E70" s="96" t="e">
        <f>-IPMT(Input!$D$7/12,$B$4-B71,$B$4,$F$4)</f>
        <v>#REF!</v>
      </c>
      <c r="F70" s="98" t="e">
        <f t="shared" si="5"/>
        <v>#REF!</v>
      </c>
    </row>
    <row r="71" spans="1:6" x14ac:dyDescent="0.15">
      <c r="A71" s="13">
        <f t="shared" si="3"/>
        <v>67</v>
      </c>
      <c r="B71" s="13">
        <f t="shared" si="4"/>
        <v>71</v>
      </c>
      <c r="C71" s="95" t="e">
        <f>Input!$D$8</f>
        <v>#REF!</v>
      </c>
      <c r="D71" s="103" t="e">
        <f>-PPMT(Input!$D$7/12,$B$4-B72,$B$4,$F$4,0)</f>
        <v>#REF!</v>
      </c>
      <c r="E71" s="96" t="e">
        <f>-IPMT(Input!$D$7/12,$B$4-B72,$B$4,$F$4)</f>
        <v>#REF!</v>
      </c>
      <c r="F71" s="98" t="e">
        <f t="shared" si="5"/>
        <v>#REF!</v>
      </c>
    </row>
    <row r="72" spans="1:6" x14ac:dyDescent="0.15">
      <c r="A72" s="13">
        <f t="shared" si="3"/>
        <v>68</v>
      </c>
      <c r="B72" s="13">
        <f t="shared" si="4"/>
        <v>70</v>
      </c>
      <c r="C72" s="95" t="e">
        <f>Input!$D$8</f>
        <v>#REF!</v>
      </c>
      <c r="D72" s="103" t="e">
        <f>-PPMT(Input!$D$7/12,$B$4-B73,$B$4,$F$4,0)</f>
        <v>#REF!</v>
      </c>
      <c r="E72" s="96" t="e">
        <f>-IPMT(Input!$D$7/12,$B$4-B73,$B$4,$F$4)</f>
        <v>#REF!</v>
      </c>
      <c r="F72" s="98" t="e">
        <f t="shared" si="5"/>
        <v>#REF!</v>
      </c>
    </row>
    <row r="73" spans="1:6" x14ac:dyDescent="0.15">
      <c r="A73" s="13">
        <f t="shared" si="3"/>
        <v>69</v>
      </c>
      <c r="B73" s="13">
        <f t="shared" si="4"/>
        <v>69</v>
      </c>
      <c r="C73" s="95" t="e">
        <f>Input!$D$8</f>
        <v>#REF!</v>
      </c>
      <c r="D73" s="103" t="e">
        <f>-PPMT(Input!$D$7/12,$B$4-B74,$B$4,$F$4,0)</f>
        <v>#REF!</v>
      </c>
      <c r="E73" s="96" t="e">
        <f>-IPMT(Input!$D$7/12,$B$4-B74,$B$4,$F$4)</f>
        <v>#REF!</v>
      </c>
      <c r="F73" s="98" t="e">
        <f t="shared" si="5"/>
        <v>#REF!</v>
      </c>
    </row>
    <row r="74" spans="1:6" x14ac:dyDescent="0.15">
      <c r="A74" s="13">
        <f t="shared" si="3"/>
        <v>70</v>
      </c>
      <c r="B74" s="13">
        <f t="shared" si="4"/>
        <v>68</v>
      </c>
      <c r="C74" s="95" t="e">
        <f>Input!$D$8</f>
        <v>#REF!</v>
      </c>
      <c r="D74" s="103" t="e">
        <f>-PPMT(Input!$D$7/12,$B$4-B75,$B$4,$F$4,0)</f>
        <v>#REF!</v>
      </c>
      <c r="E74" s="96" t="e">
        <f>-IPMT(Input!$D$7/12,$B$4-B75,$B$4,$F$4)</f>
        <v>#REF!</v>
      </c>
      <c r="F74" s="98" t="e">
        <f t="shared" si="5"/>
        <v>#REF!</v>
      </c>
    </row>
    <row r="75" spans="1:6" x14ac:dyDescent="0.15">
      <c r="A75" s="13">
        <f t="shared" si="3"/>
        <v>71</v>
      </c>
      <c r="B75" s="13">
        <f t="shared" si="4"/>
        <v>67</v>
      </c>
      <c r="C75" s="95" t="e">
        <f>Input!$D$8</f>
        <v>#REF!</v>
      </c>
      <c r="D75" s="103" t="e">
        <f>-PPMT(Input!$D$7/12,$B$4-B76,$B$4,$F$4,0)</f>
        <v>#REF!</v>
      </c>
      <c r="E75" s="96" t="e">
        <f>-IPMT(Input!$D$7/12,$B$4-B76,$B$4,$F$4)</f>
        <v>#REF!</v>
      </c>
      <c r="F75" s="98" t="e">
        <f t="shared" si="5"/>
        <v>#REF!</v>
      </c>
    </row>
    <row r="76" spans="1:6" x14ac:dyDescent="0.15">
      <c r="A76" s="92">
        <f t="shared" si="3"/>
        <v>72</v>
      </c>
      <c r="B76" s="93">
        <f t="shared" si="4"/>
        <v>66</v>
      </c>
      <c r="C76" s="95" t="e">
        <f>Input!$D$8</f>
        <v>#REF!</v>
      </c>
      <c r="D76" s="103" t="e">
        <f>-PPMT(Input!$D$7/12,$B$4-B77,$B$4,$F$4,0)</f>
        <v>#REF!</v>
      </c>
      <c r="E76" s="96" t="e">
        <f>-IPMT(Input!$D$7/12,$B$4-B77,$B$4,$F$4)</f>
        <v>#REF!</v>
      </c>
      <c r="F76" s="99" t="e">
        <f t="shared" si="5"/>
        <v>#REF!</v>
      </c>
    </row>
    <row r="77" spans="1:6" x14ac:dyDescent="0.15">
      <c r="A77" s="13">
        <f t="shared" si="3"/>
        <v>73</v>
      </c>
      <c r="B77" s="13">
        <f t="shared" si="4"/>
        <v>65</v>
      </c>
      <c r="C77" s="95" t="e">
        <f>Input!$D$8</f>
        <v>#REF!</v>
      </c>
      <c r="D77" s="103" t="e">
        <f>-PPMT(Input!$D$7/12,$B$4-B78,$B$4,$F$4,0)</f>
        <v>#REF!</v>
      </c>
      <c r="E77" s="96" t="e">
        <f>-IPMT(Input!$D$7/12,$B$4-B78,$B$4,$F$4)</f>
        <v>#REF!</v>
      </c>
      <c r="F77" s="98" t="e">
        <f t="shared" si="5"/>
        <v>#REF!</v>
      </c>
    </row>
    <row r="78" spans="1:6" x14ac:dyDescent="0.15">
      <c r="A78" s="13">
        <f t="shared" si="3"/>
        <v>74</v>
      </c>
      <c r="B78" s="13">
        <f t="shared" si="4"/>
        <v>64</v>
      </c>
      <c r="C78" s="95" t="e">
        <f>Input!$D$8</f>
        <v>#REF!</v>
      </c>
      <c r="D78" s="103" t="e">
        <f>-PPMT(Input!$D$7/12,$B$4-B79,$B$4,$F$4,0)</f>
        <v>#REF!</v>
      </c>
      <c r="E78" s="96" t="e">
        <f>-IPMT(Input!$D$7/12,$B$4-B79,$B$4,$F$4)</f>
        <v>#REF!</v>
      </c>
      <c r="F78" s="98" t="e">
        <f t="shared" si="5"/>
        <v>#REF!</v>
      </c>
    </row>
    <row r="79" spans="1:6" x14ac:dyDescent="0.15">
      <c r="A79" s="13">
        <f t="shared" si="3"/>
        <v>75</v>
      </c>
      <c r="B79" s="13">
        <f t="shared" si="4"/>
        <v>63</v>
      </c>
      <c r="C79" s="95" t="e">
        <f>Input!$D$8</f>
        <v>#REF!</v>
      </c>
      <c r="D79" s="103" t="e">
        <f>-PPMT(Input!$D$7/12,$B$4-B80,$B$4,$F$4,0)</f>
        <v>#REF!</v>
      </c>
      <c r="E79" s="96" t="e">
        <f>-IPMT(Input!$D$7/12,$B$4-B80,$B$4,$F$4)</f>
        <v>#REF!</v>
      </c>
      <c r="F79" s="98" t="e">
        <f t="shared" si="5"/>
        <v>#REF!</v>
      </c>
    </row>
    <row r="80" spans="1:6" x14ac:dyDescent="0.15">
      <c r="A80" s="13">
        <f t="shared" si="3"/>
        <v>76</v>
      </c>
      <c r="B80" s="13">
        <f t="shared" si="4"/>
        <v>62</v>
      </c>
      <c r="C80" s="95" t="e">
        <f>Input!$D$8</f>
        <v>#REF!</v>
      </c>
      <c r="D80" s="103" t="e">
        <f>-PPMT(Input!$D$7/12,$B$4-B81,$B$4,$F$4,0)</f>
        <v>#REF!</v>
      </c>
      <c r="E80" s="96" t="e">
        <f>-IPMT(Input!$D$7/12,$B$4-B81,$B$4,$F$4)</f>
        <v>#REF!</v>
      </c>
      <c r="F80" s="98" t="e">
        <f t="shared" si="5"/>
        <v>#REF!</v>
      </c>
    </row>
    <row r="81" spans="1:6" x14ac:dyDescent="0.15">
      <c r="A81" s="13">
        <f t="shared" si="3"/>
        <v>77</v>
      </c>
      <c r="B81" s="13">
        <f t="shared" si="4"/>
        <v>61</v>
      </c>
      <c r="C81" s="95" t="e">
        <f>Input!$D$8</f>
        <v>#REF!</v>
      </c>
      <c r="D81" s="103" t="e">
        <f>-PPMT(Input!$D$7/12,$B$4-B82,$B$4,$F$4,0)</f>
        <v>#REF!</v>
      </c>
      <c r="E81" s="96" t="e">
        <f>-IPMT(Input!$D$7/12,$B$4-B82,$B$4,$F$4)</f>
        <v>#REF!</v>
      </c>
      <c r="F81" s="98" t="e">
        <f t="shared" si="5"/>
        <v>#REF!</v>
      </c>
    </row>
    <row r="82" spans="1:6" x14ac:dyDescent="0.15">
      <c r="A82" s="13">
        <f t="shared" si="3"/>
        <v>78</v>
      </c>
      <c r="B82" s="13">
        <f t="shared" si="4"/>
        <v>60</v>
      </c>
      <c r="C82" s="95" t="e">
        <f>Input!$D$8</f>
        <v>#REF!</v>
      </c>
      <c r="D82" s="103" t="e">
        <f>-PPMT(Input!$D$7/12,$B$4-B83,$B$4,$F$4,0)</f>
        <v>#REF!</v>
      </c>
      <c r="E82" s="96" t="e">
        <f>-IPMT(Input!$D$7/12,$B$4-B83,$B$4,$F$4)</f>
        <v>#REF!</v>
      </c>
      <c r="F82" s="98" t="e">
        <f t="shared" si="5"/>
        <v>#REF!</v>
      </c>
    </row>
    <row r="83" spans="1:6" x14ac:dyDescent="0.15">
      <c r="A83" s="13">
        <f t="shared" si="3"/>
        <v>79</v>
      </c>
      <c r="B83" s="13">
        <f t="shared" si="4"/>
        <v>59</v>
      </c>
      <c r="C83" s="95" t="e">
        <f>Input!$D$8</f>
        <v>#REF!</v>
      </c>
      <c r="D83" s="103" t="e">
        <f>-PPMT(Input!$D$7/12,$B$4-B84,$B$4,$F$4,0)</f>
        <v>#REF!</v>
      </c>
      <c r="E83" s="96" t="e">
        <f>-IPMT(Input!$D$7/12,$B$4-B84,$B$4,$F$4)</f>
        <v>#REF!</v>
      </c>
      <c r="F83" s="98" t="e">
        <f t="shared" si="5"/>
        <v>#REF!</v>
      </c>
    </row>
    <row r="84" spans="1:6" x14ac:dyDescent="0.15">
      <c r="A84" s="13">
        <f t="shared" si="3"/>
        <v>80</v>
      </c>
      <c r="B84" s="13">
        <f t="shared" si="4"/>
        <v>58</v>
      </c>
      <c r="C84" s="95" t="e">
        <f>Input!$D$8</f>
        <v>#REF!</v>
      </c>
      <c r="D84" s="103" t="e">
        <f>-PPMT(Input!$D$7/12,$B$4-B85,$B$4,$F$4,0)</f>
        <v>#REF!</v>
      </c>
      <c r="E84" s="96" t="e">
        <f>-IPMT(Input!$D$7/12,$B$4-B85,$B$4,$F$4)</f>
        <v>#REF!</v>
      </c>
      <c r="F84" s="98" t="e">
        <f t="shared" si="5"/>
        <v>#REF!</v>
      </c>
    </row>
    <row r="85" spans="1:6" x14ac:dyDescent="0.15">
      <c r="A85" s="13">
        <f t="shared" si="3"/>
        <v>81</v>
      </c>
      <c r="B85" s="13">
        <f t="shared" si="4"/>
        <v>57</v>
      </c>
      <c r="C85" s="95" t="e">
        <f>Input!$D$8</f>
        <v>#REF!</v>
      </c>
      <c r="D85" s="103" t="e">
        <f>-PPMT(Input!$D$7/12,$B$4-B86,$B$4,$F$4,0)</f>
        <v>#REF!</v>
      </c>
      <c r="E85" s="96" t="e">
        <f>-IPMT(Input!$D$7/12,$B$4-B86,$B$4,$F$4)</f>
        <v>#REF!</v>
      </c>
      <c r="F85" s="98" t="e">
        <f t="shared" si="5"/>
        <v>#REF!</v>
      </c>
    </row>
    <row r="86" spans="1:6" x14ac:dyDescent="0.15">
      <c r="A86" s="13">
        <f t="shared" si="3"/>
        <v>82</v>
      </c>
      <c r="B86" s="13">
        <f t="shared" si="4"/>
        <v>56</v>
      </c>
      <c r="C86" s="95" t="e">
        <f>Input!$D$8</f>
        <v>#REF!</v>
      </c>
      <c r="D86" s="103" t="e">
        <f>-PPMT(Input!$D$7/12,$B$4-B87,$B$4,$F$4,0)</f>
        <v>#REF!</v>
      </c>
      <c r="E86" s="96" t="e">
        <f>-IPMT(Input!$D$7/12,$B$4-B87,$B$4,$F$4)</f>
        <v>#REF!</v>
      </c>
      <c r="F86" s="98" t="e">
        <f t="shared" si="5"/>
        <v>#REF!</v>
      </c>
    </row>
    <row r="87" spans="1:6" x14ac:dyDescent="0.15">
      <c r="A87" s="13">
        <f t="shared" si="3"/>
        <v>83</v>
      </c>
      <c r="B87" s="13">
        <f t="shared" si="4"/>
        <v>55</v>
      </c>
      <c r="C87" s="95" t="e">
        <f>Input!$D$8</f>
        <v>#REF!</v>
      </c>
      <c r="D87" s="103" t="e">
        <f>-PPMT(Input!$D$7/12,$B$4-B88,$B$4,$F$4,0)</f>
        <v>#REF!</v>
      </c>
      <c r="E87" s="96" t="e">
        <f>-IPMT(Input!$D$7/12,$B$4-B88,$B$4,$F$4)</f>
        <v>#REF!</v>
      </c>
      <c r="F87" s="98" t="e">
        <f t="shared" si="5"/>
        <v>#REF!</v>
      </c>
    </row>
    <row r="88" spans="1:6" x14ac:dyDescent="0.15">
      <c r="A88" s="92">
        <f t="shared" si="3"/>
        <v>84</v>
      </c>
      <c r="B88" s="93">
        <f t="shared" si="4"/>
        <v>54</v>
      </c>
      <c r="C88" s="95" t="e">
        <f>Input!$D$8</f>
        <v>#REF!</v>
      </c>
      <c r="D88" s="103" t="e">
        <f>-PPMT(Input!$D$7/12,$B$4-B89,$B$4,$F$4,0)</f>
        <v>#REF!</v>
      </c>
      <c r="E88" s="96" t="e">
        <f>-IPMT(Input!$D$7/12,$B$4-B89,$B$4,$F$4)</f>
        <v>#REF!</v>
      </c>
      <c r="F88" s="99" t="e">
        <f t="shared" si="5"/>
        <v>#REF!</v>
      </c>
    </row>
    <row r="89" spans="1:6" x14ac:dyDescent="0.15">
      <c r="A89" s="13">
        <f t="shared" si="3"/>
        <v>85</v>
      </c>
      <c r="B89" s="13">
        <f t="shared" si="4"/>
        <v>53</v>
      </c>
      <c r="C89" s="95" t="e">
        <f>Input!$D$8</f>
        <v>#REF!</v>
      </c>
      <c r="D89" s="103" t="e">
        <f>-PPMT(Input!$D$7/12,$B$4-B90,$B$4,$F$4,0)</f>
        <v>#REF!</v>
      </c>
      <c r="E89" s="96" t="e">
        <f>-IPMT(Input!$D$7/12,$B$4-B90,$B$4,$F$4)</f>
        <v>#REF!</v>
      </c>
      <c r="F89" s="98" t="e">
        <f t="shared" si="5"/>
        <v>#REF!</v>
      </c>
    </row>
    <row r="90" spans="1:6" x14ac:dyDescent="0.15">
      <c r="A90" s="13">
        <f t="shared" si="3"/>
        <v>86</v>
      </c>
      <c r="B90" s="13">
        <f t="shared" si="4"/>
        <v>52</v>
      </c>
      <c r="C90" s="95" t="e">
        <f>Input!$D$8</f>
        <v>#REF!</v>
      </c>
      <c r="D90" s="103" t="e">
        <f>-PPMT(Input!$D$7/12,$B$4-B91,$B$4,$F$4,0)</f>
        <v>#REF!</v>
      </c>
      <c r="E90" s="96" t="e">
        <f>-IPMT(Input!$D$7/12,$B$4-B91,$B$4,$F$4)</f>
        <v>#REF!</v>
      </c>
      <c r="F90" s="98" t="e">
        <f t="shared" si="5"/>
        <v>#REF!</v>
      </c>
    </row>
    <row r="91" spans="1:6" x14ac:dyDescent="0.15">
      <c r="A91" s="13">
        <f t="shared" si="3"/>
        <v>87</v>
      </c>
      <c r="B91" s="13">
        <f t="shared" si="4"/>
        <v>51</v>
      </c>
      <c r="C91" s="95" t="e">
        <f>Input!$D$8</f>
        <v>#REF!</v>
      </c>
      <c r="D91" s="103" t="e">
        <f>-PPMT(Input!$D$7/12,$B$4-B92,$B$4,$F$4,0)</f>
        <v>#REF!</v>
      </c>
      <c r="E91" s="96" t="e">
        <f>-IPMT(Input!$D$7/12,$B$4-B92,$B$4,$F$4)</f>
        <v>#REF!</v>
      </c>
      <c r="F91" s="98" t="e">
        <f t="shared" si="5"/>
        <v>#REF!</v>
      </c>
    </row>
    <row r="92" spans="1:6" x14ac:dyDescent="0.15">
      <c r="A92" s="13">
        <f t="shared" si="3"/>
        <v>88</v>
      </c>
      <c r="B92" s="13">
        <f t="shared" si="4"/>
        <v>50</v>
      </c>
      <c r="C92" s="95" t="e">
        <f>Input!$D$8</f>
        <v>#REF!</v>
      </c>
      <c r="D92" s="103" t="e">
        <f>-PPMT(Input!$D$7/12,$B$4-B93,$B$4,$F$4,0)</f>
        <v>#REF!</v>
      </c>
      <c r="E92" s="96" t="e">
        <f>-IPMT(Input!$D$7/12,$B$4-B93,$B$4,$F$4)</f>
        <v>#REF!</v>
      </c>
      <c r="F92" s="98" t="e">
        <f t="shared" si="5"/>
        <v>#REF!</v>
      </c>
    </row>
    <row r="93" spans="1:6" x14ac:dyDescent="0.15">
      <c r="A93" s="13">
        <f t="shared" si="3"/>
        <v>89</v>
      </c>
      <c r="B93" s="13">
        <f t="shared" si="4"/>
        <v>49</v>
      </c>
      <c r="C93" s="95" t="e">
        <f>Input!$D$8</f>
        <v>#REF!</v>
      </c>
      <c r="D93" s="103" t="e">
        <f>-PPMT(Input!$D$7/12,$B$4-B94,$B$4,$F$4,0)</f>
        <v>#REF!</v>
      </c>
      <c r="E93" s="96" t="e">
        <f>-IPMT(Input!$D$7/12,$B$4-B94,$B$4,$F$4)</f>
        <v>#REF!</v>
      </c>
      <c r="F93" s="98" t="e">
        <f t="shared" si="5"/>
        <v>#REF!</v>
      </c>
    </row>
    <row r="94" spans="1:6" x14ac:dyDescent="0.15">
      <c r="A94" s="13">
        <f t="shared" si="3"/>
        <v>90</v>
      </c>
      <c r="B94" s="13">
        <f t="shared" si="4"/>
        <v>48</v>
      </c>
      <c r="C94" s="95" t="e">
        <f>Input!$D$8</f>
        <v>#REF!</v>
      </c>
      <c r="D94" s="103" t="e">
        <f>-PPMT(Input!$D$7/12,$B$4-B95,$B$4,$F$4,0)</f>
        <v>#REF!</v>
      </c>
      <c r="E94" s="96" t="e">
        <f>-IPMT(Input!$D$7/12,$B$4-B95,$B$4,$F$4)</f>
        <v>#REF!</v>
      </c>
      <c r="F94" s="98" t="e">
        <f t="shared" si="5"/>
        <v>#REF!</v>
      </c>
    </row>
    <row r="95" spans="1:6" x14ac:dyDescent="0.15">
      <c r="A95" s="13">
        <f t="shared" si="3"/>
        <v>91</v>
      </c>
      <c r="B95" s="13">
        <f t="shared" si="4"/>
        <v>47</v>
      </c>
      <c r="C95" s="95" t="e">
        <f>Input!$D$8</f>
        <v>#REF!</v>
      </c>
      <c r="D95" s="103" t="e">
        <f>-PPMT(Input!$D$7/12,$B$4-B96,$B$4,$F$4,0)</f>
        <v>#REF!</v>
      </c>
      <c r="E95" s="96" t="e">
        <f>-IPMT(Input!$D$7/12,$B$4-B96,$B$4,$F$4)</f>
        <v>#REF!</v>
      </c>
      <c r="F95" s="98" t="e">
        <f t="shared" si="5"/>
        <v>#REF!</v>
      </c>
    </row>
    <row r="96" spans="1:6" x14ac:dyDescent="0.15">
      <c r="A96" s="13">
        <f t="shared" si="3"/>
        <v>92</v>
      </c>
      <c r="B96" s="13">
        <f t="shared" si="4"/>
        <v>46</v>
      </c>
      <c r="C96" s="95" t="e">
        <f>Input!$D$8</f>
        <v>#REF!</v>
      </c>
      <c r="D96" s="103" t="e">
        <f>-PPMT(Input!$D$7/12,$B$4-B97,$B$4,$F$4,0)</f>
        <v>#REF!</v>
      </c>
      <c r="E96" s="96" t="e">
        <f>-IPMT(Input!$D$7/12,$B$4-B97,$B$4,$F$4)</f>
        <v>#REF!</v>
      </c>
      <c r="F96" s="98" t="e">
        <f t="shared" si="5"/>
        <v>#REF!</v>
      </c>
    </row>
    <row r="97" spans="1:6" x14ac:dyDescent="0.15">
      <c r="A97" s="13">
        <f t="shared" si="3"/>
        <v>93</v>
      </c>
      <c r="B97" s="13">
        <f t="shared" si="4"/>
        <v>45</v>
      </c>
      <c r="C97" s="95" t="e">
        <f>Input!$D$8</f>
        <v>#REF!</v>
      </c>
      <c r="D97" s="103" t="e">
        <f>-PPMT(Input!$D$7/12,$B$4-B98,$B$4,$F$4,0)</f>
        <v>#REF!</v>
      </c>
      <c r="E97" s="96" t="e">
        <f>-IPMT(Input!$D$7/12,$B$4-B98,$B$4,$F$4)</f>
        <v>#REF!</v>
      </c>
      <c r="F97" s="98" t="e">
        <f t="shared" si="5"/>
        <v>#REF!</v>
      </c>
    </row>
    <row r="98" spans="1:6" x14ac:dyDescent="0.15">
      <c r="A98" s="13">
        <f t="shared" si="3"/>
        <v>94</v>
      </c>
      <c r="B98" s="13">
        <f t="shared" si="4"/>
        <v>44</v>
      </c>
      <c r="C98" s="95" t="e">
        <f>Input!$D$8</f>
        <v>#REF!</v>
      </c>
      <c r="D98" s="103" t="e">
        <f>-PPMT(Input!$D$7/12,$B$4-B99,$B$4,$F$4,0)</f>
        <v>#REF!</v>
      </c>
      <c r="E98" s="96" t="e">
        <f>-IPMT(Input!$D$7/12,$B$4-B99,$B$4,$F$4)</f>
        <v>#REF!</v>
      </c>
      <c r="F98" s="98" t="e">
        <f t="shared" si="5"/>
        <v>#REF!</v>
      </c>
    </row>
    <row r="99" spans="1:6" x14ac:dyDescent="0.15">
      <c r="A99" s="13">
        <f t="shared" si="3"/>
        <v>95</v>
      </c>
      <c r="B99" s="13">
        <f t="shared" si="4"/>
        <v>43</v>
      </c>
      <c r="C99" s="95" t="e">
        <f>Input!$D$8</f>
        <v>#REF!</v>
      </c>
      <c r="D99" s="103" t="e">
        <f>-PPMT(Input!$D$7/12,$B$4-B100,$B$4,$F$4,0)</f>
        <v>#REF!</v>
      </c>
      <c r="E99" s="96" t="e">
        <f>-IPMT(Input!$D$7/12,$B$4-B100,$B$4,$F$4)</f>
        <v>#REF!</v>
      </c>
      <c r="F99" s="98" t="e">
        <f t="shared" si="5"/>
        <v>#REF!</v>
      </c>
    </row>
    <row r="100" spans="1:6" x14ac:dyDescent="0.15">
      <c r="A100" s="92">
        <f t="shared" si="3"/>
        <v>96</v>
      </c>
      <c r="B100" s="93">
        <f t="shared" si="4"/>
        <v>42</v>
      </c>
      <c r="C100" s="95" t="e">
        <f>Input!$D$8</f>
        <v>#REF!</v>
      </c>
      <c r="D100" s="103" t="e">
        <f>-PPMT(Input!$D$7/12,$B$4-B101,$B$4,$F$4,0)</f>
        <v>#REF!</v>
      </c>
      <c r="E100" s="96" t="e">
        <f>-IPMT(Input!$D$7/12,$B$4-B101,$B$4,$F$4)</f>
        <v>#REF!</v>
      </c>
      <c r="F100" s="99" t="e">
        <f t="shared" si="5"/>
        <v>#REF!</v>
      </c>
    </row>
    <row r="101" spans="1:6" x14ac:dyDescent="0.15">
      <c r="A101" s="13">
        <f t="shared" si="3"/>
        <v>97</v>
      </c>
      <c r="B101" s="13">
        <f t="shared" si="4"/>
        <v>41</v>
      </c>
      <c r="C101" s="95" t="e">
        <f>Input!$D$8</f>
        <v>#REF!</v>
      </c>
      <c r="D101" s="103" t="e">
        <f>-PPMT(Input!$D$7/12,$B$4-B102,$B$4,$F$4,0)</f>
        <v>#REF!</v>
      </c>
      <c r="E101" s="96" t="e">
        <f>-IPMT(Input!$D$7/12,$B$4-B102,$B$4,$F$4)</f>
        <v>#REF!</v>
      </c>
      <c r="F101" s="98" t="e">
        <f t="shared" si="5"/>
        <v>#REF!</v>
      </c>
    </row>
    <row r="102" spans="1:6" x14ac:dyDescent="0.15">
      <c r="A102" s="13">
        <f t="shared" si="3"/>
        <v>98</v>
      </c>
      <c r="B102" s="13">
        <f t="shared" si="4"/>
        <v>40</v>
      </c>
      <c r="C102" s="95" t="e">
        <f>Input!$D$8</f>
        <v>#REF!</v>
      </c>
      <c r="D102" s="103" t="e">
        <f>-PPMT(Input!$D$7/12,$B$4-B103,$B$4,$F$4,0)</f>
        <v>#REF!</v>
      </c>
      <c r="E102" s="96" t="e">
        <f>-IPMT(Input!$D$7/12,$B$4-B103,$B$4,$F$4)</f>
        <v>#REF!</v>
      </c>
      <c r="F102" s="98" t="e">
        <f t="shared" si="5"/>
        <v>#REF!</v>
      </c>
    </row>
    <row r="103" spans="1:6" x14ac:dyDescent="0.15">
      <c r="A103" s="13">
        <f t="shared" si="3"/>
        <v>99</v>
      </c>
      <c r="B103" s="13">
        <f t="shared" si="4"/>
        <v>39</v>
      </c>
      <c r="C103" s="95" t="e">
        <f>Input!$D$8</f>
        <v>#REF!</v>
      </c>
      <c r="D103" s="103" t="e">
        <f>-PPMT(Input!$D$7/12,$B$4-B104,$B$4,$F$4,0)</f>
        <v>#REF!</v>
      </c>
      <c r="E103" s="96" t="e">
        <f>-IPMT(Input!$D$7/12,$B$4-B104,$B$4,$F$4)</f>
        <v>#REF!</v>
      </c>
      <c r="F103" s="98" t="e">
        <f t="shared" si="5"/>
        <v>#REF!</v>
      </c>
    </row>
    <row r="104" spans="1:6" x14ac:dyDescent="0.15">
      <c r="A104" s="13">
        <f t="shared" si="3"/>
        <v>100</v>
      </c>
      <c r="B104" s="13">
        <f t="shared" si="4"/>
        <v>38</v>
      </c>
      <c r="C104" s="95" t="e">
        <f>Input!$D$8</f>
        <v>#REF!</v>
      </c>
      <c r="D104" s="103" t="e">
        <f>-PPMT(Input!$D$7/12,$B$4-B105,$B$4,$F$4,0)</f>
        <v>#REF!</v>
      </c>
      <c r="E104" s="96" t="e">
        <f>-IPMT(Input!$D$7/12,$B$4-B105,$B$4,$F$4)</f>
        <v>#REF!</v>
      </c>
      <c r="F104" s="98" t="e">
        <f t="shared" si="5"/>
        <v>#REF!</v>
      </c>
    </row>
    <row r="105" spans="1:6" x14ac:dyDescent="0.15">
      <c r="A105" s="13">
        <f t="shared" si="3"/>
        <v>101</v>
      </c>
      <c r="B105" s="13">
        <f t="shared" si="4"/>
        <v>37</v>
      </c>
      <c r="C105" s="95" t="e">
        <f>Input!$D$8</f>
        <v>#REF!</v>
      </c>
      <c r="D105" s="103" t="e">
        <f>-PPMT(Input!$D$7/12,$B$4-B106,$B$4,$F$4,0)</f>
        <v>#REF!</v>
      </c>
      <c r="E105" s="96" t="e">
        <f>-IPMT(Input!$D$7/12,$B$4-B106,$B$4,$F$4)</f>
        <v>#REF!</v>
      </c>
      <c r="F105" s="98" t="e">
        <f t="shared" si="5"/>
        <v>#REF!</v>
      </c>
    </row>
    <row r="106" spans="1:6" x14ac:dyDescent="0.15">
      <c r="A106" s="13">
        <f t="shared" si="3"/>
        <v>102</v>
      </c>
      <c r="B106" s="13">
        <f t="shared" si="4"/>
        <v>36</v>
      </c>
      <c r="C106" s="95" t="e">
        <f>Input!$D$8</f>
        <v>#REF!</v>
      </c>
      <c r="D106" s="103" t="e">
        <f>-PPMT(Input!$D$7/12,$B$4-B107,$B$4,$F$4,0)</f>
        <v>#REF!</v>
      </c>
      <c r="E106" s="96" t="e">
        <f>-IPMT(Input!$D$7/12,$B$4-B107,$B$4,$F$4)</f>
        <v>#REF!</v>
      </c>
      <c r="F106" s="98" t="e">
        <f t="shared" si="5"/>
        <v>#REF!</v>
      </c>
    </row>
    <row r="107" spans="1:6" x14ac:dyDescent="0.15">
      <c r="A107" s="13">
        <f t="shared" si="3"/>
        <v>103</v>
      </c>
      <c r="B107" s="13">
        <f t="shared" si="4"/>
        <v>35</v>
      </c>
      <c r="C107" s="95" t="e">
        <f>Input!$D$8</f>
        <v>#REF!</v>
      </c>
      <c r="D107" s="103" t="e">
        <f>-PPMT(Input!$D$7/12,$B$4-B108,$B$4,$F$4,0)</f>
        <v>#REF!</v>
      </c>
      <c r="E107" s="96" t="e">
        <f>-IPMT(Input!$D$7/12,$B$4-B108,$B$4,$F$4)</f>
        <v>#REF!</v>
      </c>
      <c r="F107" s="98" t="e">
        <f t="shared" si="5"/>
        <v>#REF!</v>
      </c>
    </row>
    <row r="108" spans="1:6" x14ac:dyDescent="0.15">
      <c r="A108" s="13">
        <f t="shared" si="3"/>
        <v>104</v>
      </c>
      <c r="B108" s="13">
        <f t="shared" si="4"/>
        <v>34</v>
      </c>
      <c r="C108" s="95" t="e">
        <f>Input!$D$8</f>
        <v>#REF!</v>
      </c>
      <c r="D108" s="103" t="e">
        <f>-PPMT(Input!$D$7/12,$B$4-B109,$B$4,$F$4,0)</f>
        <v>#REF!</v>
      </c>
      <c r="E108" s="96" t="e">
        <f>-IPMT(Input!$D$7/12,$B$4-B109,$B$4,$F$4)</f>
        <v>#REF!</v>
      </c>
      <c r="F108" s="98" t="e">
        <f t="shared" si="5"/>
        <v>#REF!</v>
      </c>
    </row>
    <row r="109" spans="1:6" x14ac:dyDescent="0.15">
      <c r="A109" s="13">
        <f t="shared" si="3"/>
        <v>105</v>
      </c>
      <c r="B109" s="13">
        <f t="shared" si="4"/>
        <v>33</v>
      </c>
      <c r="C109" s="95" t="e">
        <f>Input!$D$8</f>
        <v>#REF!</v>
      </c>
      <c r="D109" s="103" t="e">
        <f>-PPMT(Input!$D$7/12,$B$4-B110,$B$4,$F$4,0)</f>
        <v>#REF!</v>
      </c>
      <c r="E109" s="96" t="e">
        <f>-IPMT(Input!$D$7/12,$B$4-B110,$B$4,$F$4)</f>
        <v>#REF!</v>
      </c>
      <c r="F109" s="98" t="e">
        <f t="shared" si="5"/>
        <v>#REF!</v>
      </c>
    </row>
    <row r="110" spans="1:6" x14ac:dyDescent="0.15">
      <c r="A110" s="13">
        <f t="shared" si="3"/>
        <v>106</v>
      </c>
      <c r="B110" s="13">
        <f t="shared" si="4"/>
        <v>32</v>
      </c>
      <c r="C110" s="95" t="e">
        <f>Input!$D$8</f>
        <v>#REF!</v>
      </c>
      <c r="D110" s="103" t="e">
        <f>-PPMT(Input!$D$7/12,$B$4-B111,$B$4,$F$4,0)</f>
        <v>#REF!</v>
      </c>
      <c r="E110" s="96" t="e">
        <f>-IPMT(Input!$D$7/12,$B$4-B111,$B$4,$F$4)</f>
        <v>#REF!</v>
      </c>
      <c r="F110" s="98" t="e">
        <f t="shared" si="5"/>
        <v>#REF!</v>
      </c>
    </row>
    <row r="111" spans="1:6" x14ac:dyDescent="0.15">
      <c r="A111" s="13">
        <f t="shared" si="3"/>
        <v>107</v>
      </c>
      <c r="B111" s="13">
        <f t="shared" si="4"/>
        <v>31</v>
      </c>
      <c r="C111" s="95" t="e">
        <f>Input!$D$8</f>
        <v>#REF!</v>
      </c>
      <c r="D111" s="103" t="e">
        <f>-PPMT(Input!$D$7/12,$B$4-B112,$B$4,$F$4,0)</f>
        <v>#REF!</v>
      </c>
      <c r="E111" s="96" t="e">
        <f>-IPMT(Input!$D$7/12,$B$4-B112,$B$4,$F$4)</f>
        <v>#REF!</v>
      </c>
      <c r="F111" s="98" t="e">
        <f t="shared" si="5"/>
        <v>#REF!</v>
      </c>
    </row>
    <row r="112" spans="1:6" x14ac:dyDescent="0.15">
      <c r="A112" s="92">
        <f t="shared" si="3"/>
        <v>108</v>
      </c>
      <c r="B112" s="93">
        <f t="shared" si="4"/>
        <v>30</v>
      </c>
      <c r="C112" s="95" t="e">
        <f>Input!$D$8</f>
        <v>#REF!</v>
      </c>
      <c r="D112" s="103" t="e">
        <f>-PPMT(Input!$D$7/12,$B$4-B113,$B$4,$F$4,0)</f>
        <v>#REF!</v>
      </c>
      <c r="E112" s="96" t="e">
        <f>-IPMT(Input!$D$7/12,$B$4-B113,$B$4,$F$4)</f>
        <v>#REF!</v>
      </c>
      <c r="F112" s="99" t="e">
        <f t="shared" si="5"/>
        <v>#REF!</v>
      </c>
    </row>
    <row r="113" spans="1:10" x14ac:dyDescent="0.15">
      <c r="A113" s="13">
        <f t="shared" si="3"/>
        <v>109</v>
      </c>
      <c r="B113" s="13">
        <f t="shared" si="4"/>
        <v>29</v>
      </c>
      <c r="C113" s="95" t="e">
        <f>Input!$D$8</f>
        <v>#REF!</v>
      </c>
      <c r="D113" s="103" t="e">
        <f>-PPMT(Input!$D$7/12,$B$4-B114,$B$4,$F$4,0)</f>
        <v>#REF!</v>
      </c>
      <c r="E113" s="96" t="e">
        <f>-IPMT(Input!$D$7/12,$B$4-B114,$B$4,$F$4)</f>
        <v>#REF!</v>
      </c>
      <c r="F113" s="98" t="e">
        <f t="shared" si="5"/>
        <v>#REF!</v>
      </c>
    </row>
    <row r="114" spans="1:10" x14ac:dyDescent="0.15">
      <c r="A114" s="13">
        <f t="shared" si="3"/>
        <v>110</v>
      </c>
      <c r="B114" s="13">
        <f t="shared" si="4"/>
        <v>28</v>
      </c>
      <c r="C114" s="95" t="e">
        <f>Input!$D$8</f>
        <v>#REF!</v>
      </c>
      <c r="D114" s="103" t="e">
        <f>-PPMT(Input!$D$7/12,$B$4-B115,$B$4,$F$4,0)</f>
        <v>#REF!</v>
      </c>
      <c r="E114" s="96" t="e">
        <f>-IPMT(Input!$D$7/12,$B$4-B115,$B$4,$F$4)</f>
        <v>#REF!</v>
      </c>
      <c r="F114" s="98" t="e">
        <f t="shared" si="5"/>
        <v>#REF!</v>
      </c>
    </row>
    <row r="115" spans="1:10" x14ac:dyDescent="0.15">
      <c r="A115" s="13">
        <f t="shared" si="3"/>
        <v>111</v>
      </c>
      <c r="B115" s="13">
        <f t="shared" si="4"/>
        <v>27</v>
      </c>
      <c r="C115" s="95" t="e">
        <f>Input!$D$8</f>
        <v>#REF!</v>
      </c>
      <c r="D115" s="103" t="e">
        <f>-PPMT(Input!$D$7/12,$B$4-B116,$B$4,$F$4,0)</f>
        <v>#REF!</v>
      </c>
      <c r="E115" s="96" t="e">
        <f>-IPMT(Input!$D$7/12,$B$4-B116,$B$4,$F$4)</f>
        <v>#REF!</v>
      </c>
      <c r="F115" s="98" t="e">
        <f t="shared" si="5"/>
        <v>#REF!</v>
      </c>
    </row>
    <row r="116" spans="1:10" x14ac:dyDescent="0.15">
      <c r="A116" s="13">
        <f t="shared" si="3"/>
        <v>112</v>
      </c>
      <c r="B116" s="13">
        <f t="shared" si="4"/>
        <v>26</v>
      </c>
      <c r="C116" s="95" t="e">
        <f>Input!$D$8</f>
        <v>#REF!</v>
      </c>
      <c r="D116" s="103" t="e">
        <f>-PPMT(Input!$D$7/12,$B$4-B117,$B$4,$F$4,0)</f>
        <v>#REF!</v>
      </c>
      <c r="E116" s="96" t="e">
        <f>-IPMT(Input!$D$7/12,$B$4-B117,$B$4,$F$4)</f>
        <v>#REF!</v>
      </c>
      <c r="F116" s="98" t="e">
        <f t="shared" si="5"/>
        <v>#REF!</v>
      </c>
    </row>
    <row r="117" spans="1:10" x14ac:dyDescent="0.15">
      <c r="A117" s="13">
        <f t="shared" si="3"/>
        <v>113</v>
      </c>
      <c r="B117" s="13">
        <f t="shared" si="4"/>
        <v>25</v>
      </c>
      <c r="C117" s="95" t="e">
        <f>Input!$D$8</f>
        <v>#REF!</v>
      </c>
      <c r="D117" s="103" t="e">
        <f>-PPMT(Input!$D$7/12,$B$4-B118,$B$4,$F$4,0)</f>
        <v>#REF!</v>
      </c>
      <c r="E117" s="96" t="e">
        <f>-IPMT(Input!$D$7/12,$B$4-B118,$B$4,$F$4)</f>
        <v>#REF!</v>
      </c>
      <c r="F117" s="98" t="e">
        <f t="shared" si="5"/>
        <v>#REF!</v>
      </c>
    </row>
    <row r="118" spans="1:10" x14ac:dyDescent="0.15">
      <c r="A118" s="13">
        <f t="shared" si="3"/>
        <v>114</v>
      </c>
      <c r="B118" s="13">
        <f t="shared" si="4"/>
        <v>24</v>
      </c>
      <c r="C118" s="95" t="e">
        <f>Input!$D$8</f>
        <v>#REF!</v>
      </c>
      <c r="D118" s="103" t="e">
        <f>-PPMT(Input!$D$7/12,$B$4-B119,$B$4,$F$4,0)</f>
        <v>#REF!</v>
      </c>
      <c r="E118" s="96" t="e">
        <f>-IPMT(Input!$D$7/12,$B$4-B119,$B$4,$F$4)</f>
        <v>#REF!</v>
      </c>
      <c r="F118" s="98" t="e">
        <f t="shared" si="5"/>
        <v>#REF!</v>
      </c>
    </row>
    <row r="119" spans="1:10" x14ac:dyDescent="0.15">
      <c r="A119" s="13">
        <f t="shared" si="3"/>
        <v>115</v>
      </c>
      <c r="B119" s="13">
        <f t="shared" si="4"/>
        <v>23</v>
      </c>
      <c r="C119" s="95" t="e">
        <f>Input!$D$8</f>
        <v>#REF!</v>
      </c>
      <c r="D119" s="103" t="e">
        <f>-PPMT(Input!$D$7/12,$B$4-B120,$B$4,$F$4,0)</f>
        <v>#REF!</v>
      </c>
      <c r="E119" s="96" t="e">
        <f>-IPMT(Input!$D$7/12,$B$4-B120,$B$4,$F$4)</f>
        <v>#REF!</v>
      </c>
      <c r="F119" s="98" t="e">
        <f t="shared" si="5"/>
        <v>#REF!</v>
      </c>
    </row>
    <row r="120" spans="1:10" x14ac:dyDescent="0.15">
      <c r="A120" s="13">
        <f t="shared" si="3"/>
        <v>116</v>
      </c>
      <c r="B120" s="13">
        <f t="shared" si="4"/>
        <v>22</v>
      </c>
      <c r="C120" s="95" t="e">
        <f>Input!$D$8</f>
        <v>#REF!</v>
      </c>
      <c r="D120" s="103" t="e">
        <f>-PPMT(Input!$D$7/12,$B$4-B121,$B$4,$F$4,0)</f>
        <v>#REF!</v>
      </c>
      <c r="E120" s="96" t="e">
        <f>-IPMT(Input!$D$7/12,$B$4-B121,$B$4,$F$4)</f>
        <v>#REF!</v>
      </c>
      <c r="F120" s="98" t="e">
        <f t="shared" si="5"/>
        <v>#REF!</v>
      </c>
    </row>
    <row r="121" spans="1:10" x14ac:dyDescent="0.15">
      <c r="A121" s="13">
        <f t="shared" si="3"/>
        <v>117</v>
      </c>
      <c r="B121" s="13">
        <f t="shared" si="4"/>
        <v>21</v>
      </c>
      <c r="C121" s="95" t="e">
        <f>Input!$D$8</f>
        <v>#REF!</v>
      </c>
      <c r="D121" s="103" t="e">
        <f>-PPMT(Input!$D$7/12,$B$4-B122,$B$4,$F$4,0)</f>
        <v>#REF!</v>
      </c>
      <c r="E121" s="96" t="e">
        <f>-IPMT(Input!$D$7/12,$B$4-B122,$B$4,$F$4)</f>
        <v>#REF!</v>
      </c>
      <c r="F121" s="98" t="e">
        <f t="shared" si="5"/>
        <v>#REF!</v>
      </c>
    </row>
    <row r="122" spans="1:10" x14ac:dyDescent="0.15">
      <c r="A122" s="13">
        <f t="shared" si="3"/>
        <v>118</v>
      </c>
      <c r="B122" s="13">
        <f t="shared" si="4"/>
        <v>20</v>
      </c>
      <c r="C122" s="95" t="e">
        <f>Input!$D$8</f>
        <v>#REF!</v>
      </c>
      <c r="D122" s="103" t="e">
        <f>-PPMT(Input!$D$7/12,$B$4-B123,$B$4,$F$4,0)</f>
        <v>#REF!</v>
      </c>
      <c r="E122" s="96" t="e">
        <f>-IPMT(Input!$D$7/12,$B$4-B123,$B$4,$F$4)</f>
        <v>#REF!</v>
      </c>
      <c r="F122" s="98" t="e">
        <f t="shared" si="5"/>
        <v>#REF!</v>
      </c>
    </row>
    <row r="123" spans="1:10" x14ac:dyDescent="0.15">
      <c r="A123" s="13">
        <f t="shared" si="3"/>
        <v>119</v>
      </c>
      <c r="B123" s="13">
        <f t="shared" si="4"/>
        <v>19</v>
      </c>
      <c r="C123" s="95" t="e">
        <f>Input!$D$8</f>
        <v>#REF!</v>
      </c>
      <c r="D123" s="103" t="e">
        <f>-PPMT(Input!$D$7/12,$B$4-B124,$B$4,$F$4,0)</f>
        <v>#REF!</v>
      </c>
      <c r="E123" s="96" t="e">
        <f>-IPMT(Input!$D$7/12,$B$4-B124,$B$4,$F$4)</f>
        <v>#REF!</v>
      </c>
      <c r="F123" s="98" t="e">
        <f t="shared" si="5"/>
        <v>#REF!</v>
      </c>
    </row>
    <row r="124" spans="1:10" x14ac:dyDescent="0.15">
      <c r="A124" s="92">
        <f t="shared" si="3"/>
        <v>120</v>
      </c>
      <c r="B124" s="93">
        <f t="shared" si="4"/>
        <v>18</v>
      </c>
      <c r="C124" s="95" t="e">
        <f>Input!$D$8</f>
        <v>#REF!</v>
      </c>
      <c r="D124" s="103" t="e">
        <f>-PPMT(Input!$D$7/12,$B$4-B125,$B$4,$F$4,0)</f>
        <v>#REF!</v>
      </c>
      <c r="E124" s="96" t="e">
        <f>-IPMT(Input!$D$7/12,$B$4-B125,$B$4,$F$4)</f>
        <v>#REF!</v>
      </c>
      <c r="F124" s="99" t="e">
        <f t="shared" si="5"/>
        <v>#REF!</v>
      </c>
      <c r="G124" s="100" t="s">
        <v>40</v>
      </c>
      <c r="H124" s="96" t="s">
        <v>40</v>
      </c>
      <c r="J124" s="96" t="s">
        <v>40</v>
      </c>
    </row>
    <row r="125" spans="1:10" x14ac:dyDescent="0.15">
      <c r="A125" s="13">
        <f t="shared" si="3"/>
        <v>121</v>
      </c>
      <c r="B125" s="13">
        <f t="shared" si="4"/>
        <v>17</v>
      </c>
      <c r="C125" s="95" t="e">
        <f>Input!$D$8</f>
        <v>#REF!</v>
      </c>
      <c r="D125" s="103" t="e">
        <f>-PPMT(Input!$D$7/12,$B$4-B126,$B$4,$F$4,0)</f>
        <v>#REF!</v>
      </c>
      <c r="E125" s="96" t="e">
        <f>-IPMT(Input!$D$7/12,$B$4-B126,$B$4,$F$4)</f>
        <v>#REF!</v>
      </c>
      <c r="F125" s="98" t="e">
        <f t="shared" si="5"/>
        <v>#REF!</v>
      </c>
    </row>
    <row r="126" spans="1:10" x14ac:dyDescent="0.15">
      <c r="A126" s="13">
        <f t="shared" si="3"/>
        <v>122</v>
      </c>
      <c r="B126" s="13">
        <f t="shared" si="4"/>
        <v>16</v>
      </c>
      <c r="C126" s="95" t="e">
        <f>Input!$D$8</f>
        <v>#REF!</v>
      </c>
      <c r="D126" s="103" t="e">
        <f>-PPMT(Input!$D$7/12,$B$4-B127,$B$4,$F$4,0)</f>
        <v>#REF!</v>
      </c>
      <c r="E126" s="96" t="e">
        <f>-IPMT(Input!$D$7/12,$B$4-B127,$B$4,$F$4)</f>
        <v>#REF!</v>
      </c>
      <c r="F126" s="98" t="e">
        <f t="shared" si="5"/>
        <v>#REF!</v>
      </c>
    </row>
    <row r="127" spans="1:10" x14ac:dyDescent="0.15">
      <c r="A127" s="13">
        <f t="shared" si="3"/>
        <v>123</v>
      </c>
      <c r="B127" s="13">
        <f t="shared" si="4"/>
        <v>15</v>
      </c>
      <c r="C127" s="95" t="e">
        <f>Input!$D$8</f>
        <v>#REF!</v>
      </c>
      <c r="D127" s="103" t="e">
        <f>-PPMT(Input!$D$7/12,$B$4-B128,$B$4,$F$4,0)</f>
        <v>#REF!</v>
      </c>
      <c r="E127" s="96" t="e">
        <f>-IPMT(Input!$D$7/12,$B$4-B128,$B$4,$F$4)</f>
        <v>#REF!</v>
      </c>
      <c r="F127" s="98" t="e">
        <f t="shared" si="5"/>
        <v>#REF!</v>
      </c>
    </row>
    <row r="128" spans="1:10" x14ac:dyDescent="0.15">
      <c r="A128" s="13">
        <f t="shared" si="3"/>
        <v>124</v>
      </c>
      <c r="B128" s="13">
        <f t="shared" si="4"/>
        <v>14</v>
      </c>
      <c r="C128" s="95" t="e">
        <f>Input!$D$8</f>
        <v>#REF!</v>
      </c>
      <c r="D128" s="103" t="e">
        <f>-PPMT(Input!$D$7/12,$B$4-B129,$B$4,$F$4,0)</f>
        <v>#REF!</v>
      </c>
      <c r="E128" s="96" t="e">
        <f>-IPMT(Input!$D$7/12,$B$4-B129,$B$4,$F$4)</f>
        <v>#REF!</v>
      </c>
      <c r="F128" s="98" t="e">
        <f t="shared" si="5"/>
        <v>#REF!</v>
      </c>
    </row>
    <row r="129" spans="1:6" x14ac:dyDescent="0.15">
      <c r="A129" s="13">
        <f t="shared" si="3"/>
        <v>125</v>
      </c>
      <c r="B129" s="13">
        <f t="shared" si="4"/>
        <v>13</v>
      </c>
      <c r="C129" s="95" t="e">
        <f>Input!$D$8</f>
        <v>#REF!</v>
      </c>
      <c r="D129" s="103" t="e">
        <f>-PPMT(Input!$D$7/12,$B$4-B130,$B$4,$F$4,0)</f>
        <v>#REF!</v>
      </c>
      <c r="E129" s="96" t="e">
        <f>-IPMT(Input!$D$7/12,$B$4-B130,$B$4,$F$4)</f>
        <v>#REF!</v>
      </c>
      <c r="F129" s="98" t="e">
        <f t="shared" si="5"/>
        <v>#REF!</v>
      </c>
    </row>
    <row r="130" spans="1:6" x14ac:dyDescent="0.15">
      <c r="A130" s="13">
        <f t="shared" si="3"/>
        <v>126</v>
      </c>
      <c r="B130" s="13">
        <f t="shared" si="4"/>
        <v>12</v>
      </c>
      <c r="C130" s="95" t="e">
        <f>Input!$D$8</f>
        <v>#REF!</v>
      </c>
      <c r="D130" s="103" t="e">
        <f>-PPMT(Input!$D$7/12,$B$4-B131,$B$4,$F$4,0)</f>
        <v>#REF!</v>
      </c>
      <c r="E130" s="96" t="e">
        <f>-IPMT(Input!$D$7/12,$B$4-B131,$B$4,$F$4)</f>
        <v>#REF!</v>
      </c>
      <c r="F130" s="98" t="e">
        <f t="shared" si="5"/>
        <v>#REF!</v>
      </c>
    </row>
    <row r="131" spans="1:6" x14ac:dyDescent="0.15">
      <c r="A131" s="13">
        <f t="shared" si="3"/>
        <v>127</v>
      </c>
      <c r="B131" s="13">
        <f t="shared" si="4"/>
        <v>11</v>
      </c>
      <c r="C131" s="95" t="e">
        <f>Input!$D$8</f>
        <v>#REF!</v>
      </c>
      <c r="D131" s="103" t="e">
        <f>-PPMT(Input!$D$7/12,$B$4-B132,$B$4,$F$4,0)</f>
        <v>#REF!</v>
      </c>
      <c r="E131" s="96" t="e">
        <f>-IPMT(Input!$D$7/12,$B$4-B132,$B$4,$F$4)</f>
        <v>#REF!</v>
      </c>
      <c r="F131" s="98" t="e">
        <f t="shared" si="5"/>
        <v>#REF!</v>
      </c>
    </row>
    <row r="132" spans="1:6" x14ac:dyDescent="0.15">
      <c r="A132" s="13">
        <f t="shared" si="3"/>
        <v>128</v>
      </c>
      <c r="B132" s="13">
        <f t="shared" si="4"/>
        <v>10</v>
      </c>
      <c r="C132" s="95" t="e">
        <f>Input!$D$8</f>
        <v>#REF!</v>
      </c>
      <c r="D132" s="103" t="e">
        <f>-PPMT(Input!$D$7/12,$B$4-B133,$B$4,$F$4,0)</f>
        <v>#REF!</v>
      </c>
      <c r="E132" s="96" t="e">
        <f>-IPMT(Input!$D$7/12,$B$4-B133,$B$4,$F$4)</f>
        <v>#REF!</v>
      </c>
      <c r="F132" s="98" t="e">
        <f t="shared" si="5"/>
        <v>#REF!</v>
      </c>
    </row>
    <row r="133" spans="1:6" x14ac:dyDescent="0.15">
      <c r="A133" s="13">
        <f t="shared" ref="A133:A196" si="6">$B$4-B133</f>
        <v>129</v>
      </c>
      <c r="B133" s="13">
        <f t="shared" ref="B133:B196" si="7">B132-1</f>
        <v>9</v>
      </c>
      <c r="C133" s="95" t="e">
        <f>Input!$D$8</f>
        <v>#REF!</v>
      </c>
      <c r="D133" s="103" t="e">
        <f>-PPMT(Input!$D$7/12,$B$4-B134,$B$4,$F$4,0)</f>
        <v>#REF!</v>
      </c>
      <c r="E133" s="96" t="e">
        <f>-IPMT(Input!$D$7/12,$B$4-B134,$B$4,$F$4)</f>
        <v>#REF!</v>
      </c>
      <c r="F133" s="98" t="e">
        <f t="shared" ref="F133:F196" si="8">F132-D132</f>
        <v>#REF!</v>
      </c>
    </row>
    <row r="134" spans="1:6" x14ac:dyDescent="0.15">
      <c r="A134" s="13">
        <f t="shared" si="6"/>
        <v>130</v>
      </c>
      <c r="B134" s="13">
        <f t="shared" si="7"/>
        <v>8</v>
      </c>
      <c r="C134" s="95" t="e">
        <f>Input!$D$8</f>
        <v>#REF!</v>
      </c>
      <c r="D134" s="103" t="e">
        <f>-PPMT(Input!$D$7/12,$B$4-B135,$B$4,$F$4,0)</f>
        <v>#REF!</v>
      </c>
      <c r="E134" s="96" t="e">
        <f>-IPMT(Input!$D$7/12,$B$4-B135,$B$4,$F$4)</f>
        <v>#REF!</v>
      </c>
      <c r="F134" s="98" t="e">
        <f t="shared" si="8"/>
        <v>#REF!</v>
      </c>
    </row>
    <row r="135" spans="1:6" x14ac:dyDescent="0.15">
      <c r="A135" s="13">
        <f t="shared" si="6"/>
        <v>131</v>
      </c>
      <c r="B135" s="13">
        <f t="shared" si="7"/>
        <v>7</v>
      </c>
      <c r="C135" s="95" t="e">
        <f>Input!$D$8</f>
        <v>#REF!</v>
      </c>
      <c r="D135" s="103" t="e">
        <f>-PPMT(Input!$D$7/12,$B$4-B136,$B$4,$F$4,0)</f>
        <v>#REF!</v>
      </c>
      <c r="E135" s="96" t="e">
        <f>-IPMT(Input!$D$7/12,$B$4-B136,$B$4,$F$4)</f>
        <v>#REF!</v>
      </c>
      <c r="F135" s="98" t="e">
        <f t="shared" si="8"/>
        <v>#REF!</v>
      </c>
    </row>
    <row r="136" spans="1:6" x14ac:dyDescent="0.15">
      <c r="A136" s="92">
        <f t="shared" si="6"/>
        <v>132</v>
      </c>
      <c r="B136" s="93">
        <f t="shared" si="7"/>
        <v>6</v>
      </c>
      <c r="C136" s="95" t="e">
        <f>Input!$D$8</f>
        <v>#REF!</v>
      </c>
      <c r="D136" s="103" t="e">
        <f>-PPMT(Input!$D$7/12,$B$4-B137,$B$4,$F$4,0)</f>
        <v>#REF!</v>
      </c>
      <c r="E136" s="96" t="e">
        <f>-IPMT(Input!$D$7/12,$B$4-B137,$B$4,$F$4)</f>
        <v>#REF!</v>
      </c>
      <c r="F136" s="99" t="e">
        <f t="shared" si="8"/>
        <v>#REF!</v>
      </c>
    </row>
    <row r="137" spans="1:6" x14ac:dyDescent="0.15">
      <c r="A137" s="13">
        <f t="shared" si="6"/>
        <v>133</v>
      </c>
      <c r="B137" s="13">
        <f t="shared" si="7"/>
        <v>5</v>
      </c>
      <c r="C137" s="95" t="e">
        <f>Input!$D$8</f>
        <v>#REF!</v>
      </c>
      <c r="D137" s="103" t="e">
        <f>-PPMT(Input!$D$7/12,$B$4-B138,$B$4,$F$4,0)</f>
        <v>#REF!</v>
      </c>
      <c r="E137" s="96" t="e">
        <f>-IPMT(Input!$D$7/12,$B$4-B138,$B$4,$F$4)</f>
        <v>#REF!</v>
      </c>
      <c r="F137" s="98" t="e">
        <f t="shared" si="8"/>
        <v>#REF!</v>
      </c>
    </row>
    <row r="138" spans="1:6" x14ac:dyDescent="0.15">
      <c r="A138" s="13">
        <f t="shared" si="6"/>
        <v>134</v>
      </c>
      <c r="B138" s="13">
        <f t="shared" si="7"/>
        <v>4</v>
      </c>
      <c r="C138" s="95" t="e">
        <f>Input!$D$8</f>
        <v>#REF!</v>
      </c>
      <c r="D138" s="103" t="e">
        <f>-PPMT(Input!$D$7/12,$B$4-B139,$B$4,$F$4,0)</f>
        <v>#REF!</v>
      </c>
      <c r="E138" s="96" t="e">
        <f>-IPMT(Input!$D$7/12,$B$4-B139,$B$4,$F$4)</f>
        <v>#REF!</v>
      </c>
      <c r="F138" s="98" t="e">
        <f t="shared" si="8"/>
        <v>#REF!</v>
      </c>
    </row>
    <row r="139" spans="1:6" x14ac:dyDescent="0.15">
      <c r="A139" s="13">
        <f t="shared" si="6"/>
        <v>135</v>
      </c>
      <c r="B139" s="13">
        <f t="shared" si="7"/>
        <v>3</v>
      </c>
      <c r="C139" s="95" t="e">
        <f>Input!$D$8</f>
        <v>#REF!</v>
      </c>
      <c r="D139" s="103" t="e">
        <f>-PPMT(Input!$D$7/12,$B$4-B140,$B$4,$F$4,0)</f>
        <v>#REF!</v>
      </c>
      <c r="E139" s="96" t="e">
        <f>-IPMT(Input!$D$7/12,$B$4-B140,$B$4,$F$4)</f>
        <v>#REF!</v>
      </c>
      <c r="F139" s="98" t="e">
        <f t="shared" si="8"/>
        <v>#REF!</v>
      </c>
    </row>
    <row r="140" spans="1:6" x14ac:dyDescent="0.15">
      <c r="A140" s="13">
        <f t="shared" si="6"/>
        <v>136</v>
      </c>
      <c r="B140" s="13">
        <f t="shared" si="7"/>
        <v>2</v>
      </c>
      <c r="C140" s="95" t="e">
        <f>Input!$D$8</f>
        <v>#REF!</v>
      </c>
      <c r="D140" s="103" t="e">
        <f>-PPMT(Input!$D$7/12,$B$4-B141,$B$4,$F$4,0)</f>
        <v>#REF!</v>
      </c>
      <c r="E140" s="96" t="e">
        <f>-IPMT(Input!$D$7/12,$B$4-B141,$B$4,$F$4)</f>
        <v>#REF!</v>
      </c>
      <c r="F140" s="98" t="e">
        <f t="shared" si="8"/>
        <v>#REF!</v>
      </c>
    </row>
    <row r="141" spans="1:6" x14ac:dyDescent="0.15">
      <c r="A141" s="13">
        <f t="shared" si="6"/>
        <v>137</v>
      </c>
      <c r="B141" s="13">
        <f t="shared" si="7"/>
        <v>1</v>
      </c>
      <c r="C141" s="95" t="e">
        <f>Input!$D$8</f>
        <v>#REF!</v>
      </c>
      <c r="D141" s="103" t="e">
        <f>-PPMT(Input!$D$7/12,$B$4-B142,$B$4,$F$4,0)</f>
        <v>#REF!</v>
      </c>
      <c r="E141" s="96" t="e">
        <f>-IPMT(Input!$D$7/12,$B$4-B142,$B$4,$F$4)</f>
        <v>#REF!</v>
      </c>
      <c r="F141" s="98" t="e">
        <f t="shared" si="8"/>
        <v>#REF!</v>
      </c>
    </row>
    <row r="142" spans="1:6" x14ac:dyDescent="0.15">
      <c r="A142" s="13">
        <f t="shared" si="6"/>
        <v>138</v>
      </c>
      <c r="B142" s="13">
        <f t="shared" si="7"/>
        <v>0</v>
      </c>
      <c r="C142" s="95" t="e">
        <f>Input!$D$8</f>
        <v>#REF!</v>
      </c>
      <c r="D142" s="103" t="e">
        <f>-PPMT(Input!$D$7/12,$B$4-B143,$B$4,$F$4,0)</f>
        <v>#REF!</v>
      </c>
      <c r="E142" s="96" t="e">
        <f>-IPMT(Input!$D$7/12,$B$4-B143,$B$4,$F$4)</f>
        <v>#REF!</v>
      </c>
      <c r="F142" s="98" t="e">
        <f t="shared" si="8"/>
        <v>#REF!</v>
      </c>
    </row>
    <row r="143" spans="1:6" x14ac:dyDescent="0.15">
      <c r="A143" s="13">
        <f t="shared" si="6"/>
        <v>139</v>
      </c>
      <c r="B143" s="13">
        <f t="shared" si="7"/>
        <v>-1</v>
      </c>
      <c r="C143" s="95" t="e">
        <f>Input!$D$8</f>
        <v>#REF!</v>
      </c>
      <c r="D143" s="103" t="e">
        <f>-PPMT(Input!$D$7/12,$B$4-B144,$B$4,$F$4,0)</f>
        <v>#REF!</v>
      </c>
      <c r="E143" s="96" t="e">
        <f>-IPMT(Input!$D$7/12,$B$4-B144,$B$4,$F$4)</f>
        <v>#REF!</v>
      </c>
      <c r="F143" s="98" t="e">
        <f t="shared" si="8"/>
        <v>#REF!</v>
      </c>
    </row>
    <row r="144" spans="1:6" x14ac:dyDescent="0.15">
      <c r="A144" s="13">
        <f t="shared" si="6"/>
        <v>140</v>
      </c>
      <c r="B144" s="13">
        <f t="shared" si="7"/>
        <v>-2</v>
      </c>
      <c r="C144" s="95" t="e">
        <f>Input!$D$8</f>
        <v>#REF!</v>
      </c>
      <c r="D144" s="103" t="e">
        <f>-PPMT(Input!$D$7/12,$B$4-B145,$B$4,$F$4,0)</f>
        <v>#REF!</v>
      </c>
      <c r="E144" s="96" t="e">
        <f>-IPMT(Input!$D$7/12,$B$4-B145,$B$4,$F$4)</f>
        <v>#REF!</v>
      </c>
      <c r="F144" s="98" t="e">
        <f t="shared" si="8"/>
        <v>#REF!</v>
      </c>
    </row>
    <row r="145" spans="1:6" x14ac:dyDescent="0.15">
      <c r="A145" s="13">
        <f t="shared" si="6"/>
        <v>141</v>
      </c>
      <c r="B145" s="13">
        <f t="shared" si="7"/>
        <v>-3</v>
      </c>
      <c r="C145" s="95" t="e">
        <f>Input!$D$8</f>
        <v>#REF!</v>
      </c>
      <c r="D145" s="103" t="e">
        <f>-PPMT(Input!$D$7/12,$B$4-B146,$B$4,$F$4,0)</f>
        <v>#REF!</v>
      </c>
      <c r="E145" s="96" t="e">
        <f>-IPMT(Input!$D$7/12,$B$4-B146,$B$4,$F$4)</f>
        <v>#REF!</v>
      </c>
      <c r="F145" s="98" t="e">
        <f t="shared" si="8"/>
        <v>#REF!</v>
      </c>
    </row>
    <row r="146" spans="1:6" x14ac:dyDescent="0.15">
      <c r="A146" s="13">
        <f t="shared" si="6"/>
        <v>142</v>
      </c>
      <c r="B146" s="13">
        <f t="shared" si="7"/>
        <v>-4</v>
      </c>
      <c r="C146" s="95" t="e">
        <f>Input!$D$8</f>
        <v>#REF!</v>
      </c>
      <c r="D146" s="103" t="e">
        <f>-PPMT(Input!$D$7/12,$B$4-B147,$B$4,$F$4,0)</f>
        <v>#REF!</v>
      </c>
      <c r="E146" s="96" t="e">
        <f>-IPMT(Input!$D$7/12,$B$4-B147,$B$4,$F$4)</f>
        <v>#REF!</v>
      </c>
      <c r="F146" s="98" t="e">
        <f t="shared" si="8"/>
        <v>#REF!</v>
      </c>
    </row>
    <row r="147" spans="1:6" x14ac:dyDescent="0.15">
      <c r="A147" s="13">
        <f t="shared" si="6"/>
        <v>143</v>
      </c>
      <c r="B147" s="13">
        <f t="shared" si="7"/>
        <v>-5</v>
      </c>
      <c r="C147" s="95" t="e">
        <f>Input!$D$8</f>
        <v>#REF!</v>
      </c>
      <c r="D147" s="103" t="e">
        <f>-PPMT(Input!$D$7/12,$B$4-B148,$B$4,$F$4,0)</f>
        <v>#REF!</v>
      </c>
      <c r="E147" s="96" t="e">
        <f>-IPMT(Input!$D$7/12,$B$4-B148,$B$4,$F$4)</f>
        <v>#REF!</v>
      </c>
      <c r="F147" s="98" t="e">
        <f t="shared" si="8"/>
        <v>#REF!</v>
      </c>
    </row>
    <row r="148" spans="1:6" x14ac:dyDescent="0.15">
      <c r="A148" s="92">
        <f t="shared" si="6"/>
        <v>144</v>
      </c>
      <c r="B148" s="93">
        <f t="shared" si="7"/>
        <v>-6</v>
      </c>
      <c r="C148" s="95" t="e">
        <f>Input!$D$8</f>
        <v>#REF!</v>
      </c>
      <c r="D148" s="103" t="e">
        <f>-PPMT(Input!$D$7/12,$B$4-B149,$B$4,$F$4,0)</f>
        <v>#REF!</v>
      </c>
      <c r="E148" s="96" t="e">
        <f>-IPMT(Input!$D$7/12,$B$4-B149,$B$4,$F$4)</f>
        <v>#REF!</v>
      </c>
      <c r="F148" s="99" t="e">
        <f t="shared" si="8"/>
        <v>#REF!</v>
      </c>
    </row>
    <row r="149" spans="1:6" x14ac:dyDescent="0.15">
      <c r="A149" s="13">
        <f t="shared" si="6"/>
        <v>145</v>
      </c>
      <c r="B149" s="13">
        <f t="shared" si="7"/>
        <v>-7</v>
      </c>
      <c r="C149" s="95" t="e">
        <f>Input!$D$8</f>
        <v>#REF!</v>
      </c>
      <c r="D149" s="103" t="e">
        <f>-PPMT(Input!$D$7/12,$B$4-B150,$B$4,$F$4,0)</f>
        <v>#REF!</v>
      </c>
      <c r="E149" s="96" t="e">
        <f>-IPMT(Input!$D$7/12,$B$4-B150,$B$4,$F$4)</f>
        <v>#REF!</v>
      </c>
      <c r="F149" s="98" t="e">
        <f t="shared" si="8"/>
        <v>#REF!</v>
      </c>
    </row>
    <row r="150" spans="1:6" x14ac:dyDescent="0.15">
      <c r="A150" s="13">
        <f t="shared" si="6"/>
        <v>146</v>
      </c>
      <c r="B150" s="13">
        <f t="shared" si="7"/>
        <v>-8</v>
      </c>
      <c r="C150" s="95" t="e">
        <f>Input!$D$8</f>
        <v>#REF!</v>
      </c>
      <c r="D150" s="103" t="e">
        <f>-PPMT(Input!$D$7/12,$B$4-B151,$B$4,$F$4,0)</f>
        <v>#REF!</v>
      </c>
      <c r="E150" s="96" t="e">
        <f>-IPMT(Input!$D$7/12,$B$4-B151,$B$4,$F$4)</f>
        <v>#REF!</v>
      </c>
      <c r="F150" s="98" t="e">
        <f t="shared" si="8"/>
        <v>#REF!</v>
      </c>
    </row>
    <row r="151" spans="1:6" x14ac:dyDescent="0.15">
      <c r="A151" s="13">
        <f t="shared" si="6"/>
        <v>147</v>
      </c>
      <c r="B151" s="13">
        <f t="shared" si="7"/>
        <v>-9</v>
      </c>
      <c r="C151" s="95" t="e">
        <f>Input!$D$8</f>
        <v>#REF!</v>
      </c>
      <c r="D151" s="103" t="e">
        <f>-PPMT(Input!$D$7/12,$B$4-B152,$B$4,$F$4,0)</f>
        <v>#REF!</v>
      </c>
      <c r="E151" s="96" t="e">
        <f>-IPMT(Input!$D$7/12,$B$4-B152,$B$4,$F$4)</f>
        <v>#REF!</v>
      </c>
      <c r="F151" s="98" t="e">
        <f t="shared" si="8"/>
        <v>#REF!</v>
      </c>
    </row>
    <row r="152" spans="1:6" x14ac:dyDescent="0.15">
      <c r="A152" s="13">
        <f t="shared" si="6"/>
        <v>148</v>
      </c>
      <c r="B152" s="13">
        <f t="shared" si="7"/>
        <v>-10</v>
      </c>
      <c r="C152" s="95" t="e">
        <f>Input!$D$8</f>
        <v>#REF!</v>
      </c>
      <c r="D152" s="103" t="e">
        <f>-PPMT(Input!$D$7/12,$B$4-B153,$B$4,$F$4,0)</f>
        <v>#REF!</v>
      </c>
      <c r="E152" s="96" t="e">
        <f>-IPMT(Input!$D$7/12,$B$4-B153,$B$4,$F$4)</f>
        <v>#REF!</v>
      </c>
      <c r="F152" s="98" t="e">
        <f t="shared" si="8"/>
        <v>#REF!</v>
      </c>
    </row>
    <row r="153" spans="1:6" x14ac:dyDescent="0.15">
      <c r="A153" s="13">
        <f t="shared" si="6"/>
        <v>149</v>
      </c>
      <c r="B153" s="13">
        <f t="shared" si="7"/>
        <v>-11</v>
      </c>
      <c r="C153" s="95" t="e">
        <f>Input!$D$8</f>
        <v>#REF!</v>
      </c>
      <c r="D153" s="103" t="e">
        <f>-PPMT(Input!$D$7/12,$B$4-B154,$B$4,$F$4,0)</f>
        <v>#REF!</v>
      </c>
      <c r="E153" s="96" t="e">
        <f>-IPMT(Input!$D$7/12,$B$4-B154,$B$4,$F$4)</f>
        <v>#REF!</v>
      </c>
      <c r="F153" s="98" t="e">
        <f t="shared" si="8"/>
        <v>#REF!</v>
      </c>
    </row>
    <row r="154" spans="1:6" x14ac:dyDescent="0.15">
      <c r="A154" s="13">
        <f t="shared" si="6"/>
        <v>150</v>
      </c>
      <c r="B154" s="13">
        <f t="shared" si="7"/>
        <v>-12</v>
      </c>
      <c r="C154" s="95" t="e">
        <f>Input!$D$8</f>
        <v>#REF!</v>
      </c>
      <c r="D154" s="103" t="e">
        <f>-PPMT(Input!$D$7/12,$B$4-B155,$B$4,$F$4,0)</f>
        <v>#REF!</v>
      </c>
      <c r="E154" s="96" t="e">
        <f>-IPMT(Input!$D$7/12,$B$4-B155,$B$4,$F$4)</f>
        <v>#REF!</v>
      </c>
      <c r="F154" s="98" t="e">
        <f t="shared" si="8"/>
        <v>#REF!</v>
      </c>
    </row>
    <row r="155" spans="1:6" x14ac:dyDescent="0.15">
      <c r="A155" s="13">
        <f t="shared" si="6"/>
        <v>151</v>
      </c>
      <c r="B155" s="13">
        <f t="shared" si="7"/>
        <v>-13</v>
      </c>
      <c r="C155" s="95" t="e">
        <f>Input!$D$8</f>
        <v>#REF!</v>
      </c>
      <c r="D155" s="103" t="e">
        <f>-PPMT(Input!$D$7/12,$B$4-B156,$B$4,$F$4,0)</f>
        <v>#REF!</v>
      </c>
      <c r="E155" s="96" t="e">
        <f>-IPMT(Input!$D$7/12,$B$4-B156,$B$4,$F$4)</f>
        <v>#REF!</v>
      </c>
      <c r="F155" s="98" t="e">
        <f t="shared" si="8"/>
        <v>#REF!</v>
      </c>
    </row>
    <row r="156" spans="1:6" x14ac:dyDescent="0.15">
      <c r="A156" s="13">
        <f t="shared" si="6"/>
        <v>152</v>
      </c>
      <c r="B156" s="13">
        <f t="shared" si="7"/>
        <v>-14</v>
      </c>
      <c r="C156" s="95" t="e">
        <f>Input!$D$8</f>
        <v>#REF!</v>
      </c>
      <c r="D156" s="103" t="e">
        <f>-PPMT(Input!$D$7/12,$B$4-B157,$B$4,$F$4,0)</f>
        <v>#REF!</v>
      </c>
      <c r="E156" s="96" t="e">
        <f>-IPMT(Input!$D$7/12,$B$4-B157,$B$4,$F$4)</f>
        <v>#REF!</v>
      </c>
      <c r="F156" s="98" t="e">
        <f t="shared" si="8"/>
        <v>#REF!</v>
      </c>
    </row>
    <row r="157" spans="1:6" x14ac:dyDescent="0.15">
      <c r="A157" s="13">
        <f t="shared" si="6"/>
        <v>153</v>
      </c>
      <c r="B157" s="13">
        <f t="shared" si="7"/>
        <v>-15</v>
      </c>
      <c r="C157" s="95" t="e">
        <f>Input!$D$8</f>
        <v>#REF!</v>
      </c>
      <c r="D157" s="103" t="e">
        <f>-PPMT(Input!$D$7/12,$B$4-B158,$B$4,$F$4,0)</f>
        <v>#REF!</v>
      </c>
      <c r="E157" s="96" t="e">
        <f>-IPMT(Input!$D$7/12,$B$4-B158,$B$4,$F$4)</f>
        <v>#REF!</v>
      </c>
      <c r="F157" s="98" t="e">
        <f t="shared" si="8"/>
        <v>#REF!</v>
      </c>
    </row>
    <row r="158" spans="1:6" x14ac:dyDescent="0.15">
      <c r="A158" s="13">
        <f t="shared" si="6"/>
        <v>154</v>
      </c>
      <c r="B158" s="13">
        <f t="shared" si="7"/>
        <v>-16</v>
      </c>
      <c r="C158" s="95" t="e">
        <f>Input!$D$8</f>
        <v>#REF!</v>
      </c>
      <c r="D158" s="103" t="e">
        <f>-PPMT(Input!$D$7/12,$B$4-B159,$B$4,$F$4,0)</f>
        <v>#REF!</v>
      </c>
      <c r="E158" s="96" t="e">
        <f>-IPMT(Input!$D$7/12,$B$4-B159,$B$4,$F$4)</f>
        <v>#REF!</v>
      </c>
      <c r="F158" s="98" t="e">
        <f t="shared" si="8"/>
        <v>#REF!</v>
      </c>
    </row>
    <row r="159" spans="1:6" x14ac:dyDescent="0.15">
      <c r="A159" s="13">
        <f t="shared" si="6"/>
        <v>155</v>
      </c>
      <c r="B159" s="13">
        <f t="shared" si="7"/>
        <v>-17</v>
      </c>
      <c r="C159" s="95" t="e">
        <f>Input!$D$8</f>
        <v>#REF!</v>
      </c>
      <c r="D159" s="103" t="e">
        <f>-PPMT(Input!$D$7/12,$B$4-B160,$B$4,$F$4,0)</f>
        <v>#REF!</v>
      </c>
      <c r="E159" s="96" t="e">
        <f>-IPMT(Input!$D$7/12,$B$4-B160,$B$4,$F$4)</f>
        <v>#REF!</v>
      </c>
      <c r="F159" s="98" t="e">
        <f t="shared" si="8"/>
        <v>#REF!</v>
      </c>
    </row>
    <row r="160" spans="1:6" x14ac:dyDescent="0.15">
      <c r="A160" s="92">
        <f t="shared" si="6"/>
        <v>156</v>
      </c>
      <c r="B160" s="93">
        <f t="shared" si="7"/>
        <v>-18</v>
      </c>
      <c r="C160" s="95" t="e">
        <f>Input!$D$8</f>
        <v>#REF!</v>
      </c>
      <c r="D160" s="103" t="e">
        <f>-PPMT(Input!$D$7/12,$B$4-B161,$B$4,$F$4,0)</f>
        <v>#REF!</v>
      </c>
      <c r="E160" s="96" t="e">
        <f>-IPMT(Input!$D$7/12,$B$4-B161,$B$4,$F$4)</f>
        <v>#REF!</v>
      </c>
      <c r="F160" s="99" t="e">
        <f t="shared" si="8"/>
        <v>#REF!</v>
      </c>
    </row>
    <row r="161" spans="1:10" x14ac:dyDescent="0.15">
      <c r="A161" s="13">
        <f t="shared" si="6"/>
        <v>157</v>
      </c>
      <c r="B161" s="13">
        <f t="shared" si="7"/>
        <v>-19</v>
      </c>
      <c r="C161" s="95" t="e">
        <f>Input!$D$8</f>
        <v>#REF!</v>
      </c>
      <c r="D161" s="103" t="e">
        <f>-PPMT(Input!$D$7/12,$B$4-B162,$B$4,$F$4,0)</f>
        <v>#REF!</v>
      </c>
      <c r="E161" s="96" t="e">
        <f>-IPMT(Input!$D$7/12,$B$4-B162,$B$4,$F$4)</f>
        <v>#REF!</v>
      </c>
      <c r="F161" s="98" t="e">
        <f t="shared" si="8"/>
        <v>#REF!</v>
      </c>
    </row>
    <row r="162" spans="1:10" x14ac:dyDescent="0.15">
      <c r="A162" s="13">
        <f t="shared" si="6"/>
        <v>158</v>
      </c>
      <c r="B162" s="13">
        <f t="shared" si="7"/>
        <v>-20</v>
      </c>
      <c r="C162" s="95" t="e">
        <f>Input!$D$8</f>
        <v>#REF!</v>
      </c>
      <c r="D162" s="103" t="e">
        <f>-PPMT(Input!$D$7/12,$B$4-B163,$B$4,$F$4,0)</f>
        <v>#REF!</v>
      </c>
      <c r="E162" s="96" t="e">
        <f>-IPMT(Input!$D$7/12,$B$4-B163,$B$4,$F$4)</f>
        <v>#REF!</v>
      </c>
      <c r="F162" s="98" t="e">
        <f t="shared" si="8"/>
        <v>#REF!</v>
      </c>
    </row>
    <row r="163" spans="1:10" x14ac:dyDescent="0.15">
      <c r="A163" s="13">
        <f t="shared" si="6"/>
        <v>159</v>
      </c>
      <c r="B163" s="13">
        <f t="shared" si="7"/>
        <v>-21</v>
      </c>
      <c r="C163" s="95" t="e">
        <f>Input!$D$8</f>
        <v>#REF!</v>
      </c>
      <c r="D163" s="103" t="e">
        <f>-PPMT(Input!$D$7/12,$B$4-B164,$B$4,$F$4,0)</f>
        <v>#REF!</v>
      </c>
      <c r="E163" s="96" t="e">
        <f>-IPMT(Input!$D$7/12,$B$4-B164,$B$4,$F$4)</f>
        <v>#REF!</v>
      </c>
      <c r="F163" s="98" t="e">
        <f t="shared" si="8"/>
        <v>#REF!</v>
      </c>
    </row>
    <row r="164" spans="1:10" x14ac:dyDescent="0.15">
      <c r="A164" s="13">
        <f t="shared" si="6"/>
        <v>160</v>
      </c>
      <c r="B164" s="13">
        <f t="shared" si="7"/>
        <v>-22</v>
      </c>
      <c r="C164" s="95" t="e">
        <f>Input!$D$8</f>
        <v>#REF!</v>
      </c>
      <c r="D164" s="103" t="e">
        <f>-PPMT(Input!$D$7/12,$B$4-B165,$B$4,$F$4,0)</f>
        <v>#REF!</v>
      </c>
      <c r="E164" s="96" t="e">
        <f>-IPMT(Input!$D$7/12,$B$4-B165,$B$4,$F$4)</f>
        <v>#REF!</v>
      </c>
      <c r="F164" s="98" t="e">
        <f t="shared" si="8"/>
        <v>#REF!</v>
      </c>
      <c r="G164" s="56" t="e">
        <f>SUM(D4:D164)</f>
        <v>#REF!</v>
      </c>
      <c r="H164" s="56" t="e">
        <f>SUM(E4:E164)</f>
        <v>#REF!</v>
      </c>
      <c r="J164" s="56" t="e">
        <f>SUM(230000-G164)</f>
        <v>#REF!</v>
      </c>
    </row>
    <row r="165" spans="1:10" x14ac:dyDescent="0.15">
      <c r="A165" s="13">
        <f t="shared" si="6"/>
        <v>161</v>
      </c>
      <c r="B165" s="13">
        <f t="shared" si="7"/>
        <v>-23</v>
      </c>
      <c r="C165" s="95" t="e">
        <f>Input!$D$8</f>
        <v>#REF!</v>
      </c>
      <c r="D165" s="103" t="e">
        <f>-PPMT(Input!$D$7/12,$B$4-B166,$B$4,$F$4,0)</f>
        <v>#REF!</v>
      </c>
      <c r="E165" s="96" t="e">
        <f>-IPMT(Input!$D$7/12,$B$4-B166,$B$4,$F$4)</f>
        <v>#REF!</v>
      </c>
      <c r="F165" s="98" t="e">
        <f t="shared" si="8"/>
        <v>#REF!</v>
      </c>
    </row>
    <row r="166" spans="1:10" x14ac:dyDescent="0.15">
      <c r="A166" s="13">
        <f t="shared" si="6"/>
        <v>162</v>
      </c>
      <c r="B166" s="13">
        <f t="shared" si="7"/>
        <v>-24</v>
      </c>
      <c r="C166" s="95" t="e">
        <f>Input!$D$8</f>
        <v>#REF!</v>
      </c>
      <c r="D166" s="103" t="e">
        <f>-PPMT(Input!$D$7/12,$B$4-B167,$B$4,$F$4,0)</f>
        <v>#REF!</v>
      </c>
      <c r="E166" s="96" t="e">
        <f>-IPMT(Input!$D$7/12,$B$4-B167,$B$4,$F$4)</f>
        <v>#REF!</v>
      </c>
      <c r="F166" s="98" t="e">
        <f t="shared" si="8"/>
        <v>#REF!</v>
      </c>
    </row>
    <row r="167" spans="1:10" x14ac:dyDescent="0.15">
      <c r="A167" s="13">
        <f t="shared" si="6"/>
        <v>163</v>
      </c>
      <c r="B167" s="13">
        <f t="shared" si="7"/>
        <v>-25</v>
      </c>
      <c r="C167" s="95" t="e">
        <f>Input!$D$8</f>
        <v>#REF!</v>
      </c>
      <c r="D167" s="103" t="e">
        <f>-PPMT(Input!$D$7/12,$B$4-B168,$B$4,$F$4,0)</f>
        <v>#REF!</v>
      </c>
      <c r="E167" s="96" t="e">
        <f>-IPMT(Input!$D$7/12,$B$4-B168,$B$4,$F$4)</f>
        <v>#REF!</v>
      </c>
      <c r="F167" s="98" t="e">
        <f t="shared" si="8"/>
        <v>#REF!</v>
      </c>
    </row>
    <row r="168" spans="1:10" x14ac:dyDescent="0.15">
      <c r="A168" s="13">
        <f t="shared" si="6"/>
        <v>164</v>
      </c>
      <c r="B168" s="13">
        <f t="shared" si="7"/>
        <v>-26</v>
      </c>
      <c r="C168" s="95" t="e">
        <f>Input!$D$8</f>
        <v>#REF!</v>
      </c>
      <c r="D168" s="103" t="e">
        <f>-PPMT(Input!$D$7/12,$B$4-B169,$B$4,$F$4,0)</f>
        <v>#REF!</v>
      </c>
      <c r="E168" s="96" t="e">
        <f>-IPMT(Input!$D$7/12,$B$4-B169,$B$4,$F$4)</f>
        <v>#REF!</v>
      </c>
      <c r="F168" s="98" t="e">
        <f t="shared" si="8"/>
        <v>#REF!</v>
      </c>
    </row>
    <row r="169" spans="1:10" x14ac:dyDescent="0.15">
      <c r="A169" s="13">
        <f t="shared" si="6"/>
        <v>165</v>
      </c>
      <c r="B169" s="13">
        <f t="shared" si="7"/>
        <v>-27</v>
      </c>
      <c r="C169" s="95" t="e">
        <f>Input!$D$8</f>
        <v>#REF!</v>
      </c>
      <c r="D169" s="103" t="e">
        <f>-PPMT(Input!$D$7/12,$B$4-B170,$B$4,$F$4,0)</f>
        <v>#REF!</v>
      </c>
      <c r="E169" s="96" t="e">
        <f>-IPMT(Input!$D$7/12,$B$4-B170,$B$4,$F$4)</f>
        <v>#REF!</v>
      </c>
      <c r="F169" s="98" t="e">
        <f t="shared" si="8"/>
        <v>#REF!</v>
      </c>
    </row>
    <row r="170" spans="1:10" x14ac:dyDescent="0.15">
      <c r="A170" s="13">
        <f t="shared" si="6"/>
        <v>166</v>
      </c>
      <c r="B170" s="13">
        <f t="shared" si="7"/>
        <v>-28</v>
      </c>
      <c r="C170" s="95" t="e">
        <f>Input!$D$8</f>
        <v>#REF!</v>
      </c>
      <c r="D170" s="103" t="e">
        <f>-PPMT(Input!$D$7/12,$B$4-B171,$B$4,$F$4,0)</f>
        <v>#REF!</v>
      </c>
      <c r="E170" s="96" t="e">
        <f>-IPMT(Input!$D$7/12,$B$4-B171,$B$4,$F$4)</f>
        <v>#REF!</v>
      </c>
      <c r="F170" s="98" t="e">
        <f t="shared" si="8"/>
        <v>#REF!</v>
      </c>
    </row>
    <row r="171" spans="1:10" x14ac:dyDescent="0.15">
      <c r="A171" s="13">
        <f t="shared" si="6"/>
        <v>167</v>
      </c>
      <c r="B171" s="13">
        <f t="shared" si="7"/>
        <v>-29</v>
      </c>
      <c r="C171" s="95" t="e">
        <f>Input!$D$8</f>
        <v>#REF!</v>
      </c>
      <c r="D171" s="103" t="e">
        <f>-PPMT(Input!$D$7/12,$B$4-B172,$B$4,$F$4,0)</f>
        <v>#REF!</v>
      </c>
      <c r="E171" s="96" t="e">
        <f>-IPMT(Input!$D$7/12,$B$4-B172,$B$4,$F$4)</f>
        <v>#REF!</v>
      </c>
      <c r="F171" s="98" t="e">
        <f t="shared" si="8"/>
        <v>#REF!</v>
      </c>
    </row>
    <row r="172" spans="1:10" x14ac:dyDescent="0.15">
      <c r="A172" s="92">
        <f t="shared" si="6"/>
        <v>168</v>
      </c>
      <c r="B172" s="93">
        <f t="shared" si="7"/>
        <v>-30</v>
      </c>
      <c r="C172" s="95" t="e">
        <f>Input!$D$8</f>
        <v>#REF!</v>
      </c>
      <c r="D172" s="103" t="e">
        <f>-PPMT(Input!$D$7/12,$B$4-B173,$B$4,$F$4,0)</f>
        <v>#REF!</v>
      </c>
      <c r="E172" s="96" t="e">
        <f>-IPMT(Input!$D$7/12,$B$4-B173,$B$4,$F$4)</f>
        <v>#REF!</v>
      </c>
      <c r="F172" s="99" t="e">
        <f t="shared" si="8"/>
        <v>#REF!</v>
      </c>
    </row>
    <row r="173" spans="1:10" x14ac:dyDescent="0.15">
      <c r="A173" s="13">
        <f t="shared" si="6"/>
        <v>169</v>
      </c>
      <c r="B173" s="13">
        <f t="shared" si="7"/>
        <v>-31</v>
      </c>
      <c r="C173" s="95" t="e">
        <f>Input!$D$8</f>
        <v>#REF!</v>
      </c>
      <c r="D173" s="103" t="e">
        <f>-PPMT(Input!$D$7/12,$B$4-B174,$B$4,$F$4,0)</f>
        <v>#REF!</v>
      </c>
      <c r="E173" s="96" t="e">
        <f>-IPMT(Input!$D$7/12,$B$4-B174,$B$4,$F$4)</f>
        <v>#REF!</v>
      </c>
      <c r="F173" s="98" t="e">
        <f t="shared" si="8"/>
        <v>#REF!</v>
      </c>
    </row>
    <row r="174" spans="1:10" x14ac:dyDescent="0.15">
      <c r="A174" s="13">
        <f t="shared" si="6"/>
        <v>170</v>
      </c>
      <c r="B174" s="13">
        <f t="shared" si="7"/>
        <v>-32</v>
      </c>
      <c r="C174" s="95" t="e">
        <f>Input!$D$8</f>
        <v>#REF!</v>
      </c>
      <c r="D174" s="103" t="e">
        <f>-PPMT(Input!$D$7/12,$B$4-B175,$B$4,$F$4,0)</f>
        <v>#REF!</v>
      </c>
      <c r="E174" s="96" t="e">
        <f>-IPMT(Input!$D$7/12,$B$4-B175,$B$4,$F$4)</f>
        <v>#REF!</v>
      </c>
      <c r="F174" s="98" t="e">
        <f t="shared" si="8"/>
        <v>#REF!</v>
      </c>
    </row>
    <row r="175" spans="1:10" x14ac:dyDescent="0.15">
      <c r="A175" s="13">
        <f t="shared" si="6"/>
        <v>171</v>
      </c>
      <c r="B175" s="13">
        <f t="shared" si="7"/>
        <v>-33</v>
      </c>
      <c r="C175" s="95" t="e">
        <f>Input!$D$8</f>
        <v>#REF!</v>
      </c>
      <c r="D175" s="103" t="e">
        <f>-PPMT(Input!$D$7/12,$B$4-B176,$B$4,$F$4,0)</f>
        <v>#REF!</v>
      </c>
      <c r="E175" s="96" t="e">
        <f>-IPMT(Input!$D$7/12,$B$4-B176,$B$4,$F$4)</f>
        <v>#REF!</v>
      </c>
      <c r="F175" s="98" t="e">
        <f t="shared" si="8"/>
        <v>#REF!</v>
      </c>
    </row>
    <row r="176" spans="1:10" x14ac:dyDescent="0.15">
      <c r="A176" s="13">
        <f t="shared" si="6"/>
        <v>172</v>
      </c>
      <c r="B176" s="13">
        <f t="shared" si="7"/>
        <v>-34</v>
      </c>
      <c r="C176" s="95" t="e">
        <f>Input!$D$8</f>
        <v>#REF!</v>
      </c>
      <c r="D176" s="103" t="e">
        <f>-PPMT(Input!$D$7/12,$B$4-B177,$B$4,$F$4,0)</f>
        <v>#REF!</v>
      </c>
      <c r="E176" s="96" t="e">
        <f>-IPMT(Input!$D$7/12,$B$4-B177,$B$4,$F$4)</f>
        <v>#REF!</v>
      </c>
      <c r="F176" s="98" t="e">
        <f t="shared" si="8"/>
        <v>#REF!</v>
      </c>
    </row>
    <row r="177" spans="1:6" x14ac:dyDescent="0.15">
      <c r="A177" s="13">
        <f t="shared" si="6"/>
        <v>173</v>
      </c>
      <c r="B177" s="13">
        <f t="shared" si="7"/>
        <v>-35</v>
      </c>
      <c r="C177" s="95" t="e">
        <f>Input!$D$8</f>
        <v>#REF!</v>
      </c>
      <c r="D177" s="103" t="e">
        <f>-PPMT(Input!$D$7/12,$B$4-B178,$B$4,$F$4,0)</f>
        <v>#REF!</v>
      </c>
      <c r="E177" s="96" t="e">
        <f>-IPMT(Input!$D$7/12,$B$4-B178,$B$4,$F$4)</f>
        <v>#REF!</v>
      </c>
      <c r="F177" s="98" t="e">
        <f t="shared" si="8"/>
        <v>#REF!</v>
      </c>
    </row>
    <row r="178" spans="1:6" x14ac:dyDescent="0.15">
      <c r="A178" s="13">
        <f t="shared" si="6"/>
        <v>174</v>
      </c>
      <c r="B178" s="13">
        <f t="shared" si="7"/>
        <v>-36</v>
      </c>
      <c r="C178" s="95" t="e">
        <f>Input!$D$8</f>
        <v>#REF!</v>
      </c>
      <c r="D178" s="103" t="e">
        <f>-PPMT(Input!$D$7/12,$B$4-B179,$B$4,$F$4,0)</f>
        <v>#REF!</v>
      </c>
      <c r="E178" s="96" t="e">
        <f>-IPMT(Input!$D$7/12,$B$4-B179,$B$4,$F$4)</f>
        <v>#REF!</v>
      </c>
      <c r="F178" s="98" t="e">
        <f t="shared" si="8"/>
        <v>#REF!</v>
      </c>
    </row>
    <row r="179" spans="1:6" x14ac:dyDescent="0.15">
      <c r="A179" s="13">
        <f t="shared" si="6"/>
        <v>175</v>
      </c>
      <c r="B179" s="13">
        <f t="shared" si="7"/>
        <v>-37</v>
      </c>
      <c r="C179" s="95" t="e">
        <f>Input!$D$8</f>
        <v>#REF!</v>
      </c>
      <c r="D179" s="103" t="e">
        <f>-PPMT(Input!$D$7/12,$B$4-B180,$B$4,$F$4,0)</f>
        <v>#REF!</v>
      </c>
      <c r="E179" s="96" t="e">
        <f>-IPMT(Input!$D$7/12,$B$4-B180,$B$4,$F$4)</f>
        <v>#REF!</v>
      </c>
      <c r="F179" s="98" t="e">
        <f t="shared" si="8"/>
        <v>#REF!</v>
      </c>
    </row>
    <row r="180" spans="1:6" x14ac:dyDescent="0.15">
      <c r="A180" s="13">
        <f t="shared" si="6"/>
        <v>176</v>
      </c>
      <c r="B180" s="13">
        <f t="shared" si="7"/>
        <v>-38</v>
      </c>
      <c r="C180" s="95" t="e">
        <f>Input!$D$8</f>
        <v>#REF!</v>
      </c>
      <c r="D180" s="103" t="e">
        <f>-PPMT(Input!$D$7/12,$B$4-B181,$B$4,$F$4,0)</f>
        <v>#REF!</v>
      </c>
      <c r="E180" s="96" t="e">
        <f>-IPMT(Input!$D$7/12,$B$4-B181,$B$4,$F$4)</f>
        <v>#REF!</v>
      </c>
      <c r="F180" s="98" t="e">
        <f t="shared" si="8"/>
        <v>#REF!</v>
      </c>
    </row>
    <row r="181" spans="1:6" x14ac:dyDescent="0.15">
      <c r="A181" s="13">
        <f t="shared" si="6"/>
        <v>177</v>
      </c>
      <c r="B181" s="13">
        <f t="shared" si="7"/>
        <v>-39</v>
      </c>
      <c r="C181" s="95" t="e">
        <f>Input!$D$8</f>
        <v>#REF!</v>
      </c>
      <c r="D181" s="103" t="e">
        <f>-PPMT(Input!$D$7/12,$B$4-B182,$B$4,$F$4,0)</f>
        <v>#REF!</v>
      </c>
      <c r="E181" s="96" t="e">
        <f>-IPMT(Input!$D$7/12,$B$4-B182,$B$4,$F$4)</f>
        <v>#REF!</v>
      </c>
      <c r="F181" s="98" t="e">
        <f t="shared" si="8"/>
        <v>#REF!</v>
      </c>
    </row>
    <row r="182" spans="1:6" x14ac:dyDescent="0.15">
      <c r="A182" s="13">
        <f t="shared" si="6"/>
        <v>178</v>
      </c>
      <c r="B182" s="13">
        <f t="shared" si="7"/>
        <v>-40</v>
      </c>
      <c r="C182" s="95" t="e">
        <f>Input!$D$8</f>
        <v>#REF!</v>
      </c>
      <c r="D182" s="103" t="e">
        <f>-PPMT(Input!$D$7/12,$B$4-B183,$B$4,$F$4,0)</f>
        <v>#REF!</v>
      </c>
      <c r="E182" s="96" t="e">
        <f>-IPMT(Input!$D$7/12,$B$4-B183,$B$4,$F$4)</f>
        <v>#REF!</v>
      </c>
      <c r="F182" s="98" t="e">
        <f t="shared" si="8"/>
        <v>#REF!</v>
      </c>
    </row>
    <row r="183" spans="1:6" x14ac:dyDescent="0.15">
      <c r="A183" s="13">
        <f t="shared" si="6"/>
        <v>179</v>
      </c>
      <c r="B183" s="13">
        <f t="shared" si="7"/>
        <v>-41</v>
      </c>
      <c r="C183" s="95" t="e">
        <f>Input!$D$8</f>
        <v>#REF!</v>
      </c>
      <c r="D183" s="103" t="e">
        <f>-PPMT(Input!$D$7/12,$B$4-B184,$B$4,$F$4,0)</f>
        <v>#REF!</v>
      </c>
      <c r="E183" s="96" t="e">
        <f>-IPMT(Input!$D$7/12,$B$4-B184,$B$4,$F$4)</f>
        <v>#REF!</v>
      </c>
      <c r="F183" s="98" t="e">
        <f t="shared" si="8"/>
        <v>#REF!</v>
      </c>
    </row>
    <row r="184" spans="1:6" x14ac:dyDescent="0.15">
      <c r="A184" s="92">
        <f t="shared" si="6"/>
        <v>180</v>
      </c>
      <c r="B184" s="93">
        <f t="shared" si="7"/>
        <v>-42</v>
      </c>
      <c r="C184" s="95" t="e">
        <f>Input!$D$8</f>
        <v>#REF!</v>
      </c>
      <c r="D184" s="103" t="e">
        <f>-PPMT(Input!$D$7/12,$B$4-B185,$B$4,$F$4,0)</f>
        <v>#REF!</v>
      </c>
      <c r="E184" s="96" t="e">
        <f>-IPMT(Input!$D$7/12,$B$4-B185,$B$4,$F$4)</f>
        <v>#REF!</v>
      </c>
      <c r="F184" s="99" t="e">
        <f t="shared" si="8"/>
        <v>#REF!</v>
      </c>
    </row>
    <row r="185" spans="1:6" x14ac:dyDescent="0.15">
      <c r="A185" s="13">
        <f t="shared" si="6"/>
        <v>181</v>
      </c>
      <c r="B185" s="13">
        <f t="shared" si="7"/>
        <v>-43</v>
      </c>
      <c r="C185" s="95" t="e">
        <f>Input!$D$8</f>
        <v>#REF!</v>
      </c>
      <c r="D185" s="103" t="e">
        <f>-PPMT(Input!$D$7/12,$B$4-B186,$B$4,$F$4,0)</f>
        <v>#REF!</v>
      </c>
      <c r="E185" s="96" t="e">
        <f>-IPMT(Input!$D$7/12,$B$4-B186,$B$4,$F$4)</f>
        <v>#REF!</v>
      </c>
      <c r="F185" s="98" t="e">
        <f t="shared" si="8"/>
        <v>#REF!</v>
      </c>
    </row>
    <row r="186" spans="1:6" x14ac:dyDescent="0.15">
      <c r="A186" s="13">
        <f t="shared" si="6"/>
        <v>182</v>
      </c>
      <c r="B186" s="13">
        <f t="shared" si="7"/>
        <v>-44</v>
      </c>
      <c r="C186" s="95" t="e">
        <f>Input!$D$8</f>
        <v>#REF!</v>
      </c>
      <c r="D186" s="103" t="e">
        <f>-PPMT(Input!$D$7/12,$B$4-B187,$B$4,$F$4,0)</f>
        <v>#REF!</v>
      </c>
      <c r="E186" s="96" t="e">
        <f>-IPMT(Input!$D$7/12,$B$4-B187,$B$4,$F$4)</f>
        <v>#REF!</v>
      </c>
      <c r="F186" s="98" t="e">
        <f t="shared" si="8"/>
        <v>#REF!</v>
      </c>
    </row>
    <row r="187" spans="1:6" x14ac:dyDescent="0.15">
      <c r="A187" s="13">
        <f t="shared" si="6"/>
        <v>183</v>
      </c>
      <c r="B187" s="13">
        <f t="shared" si="7"/>
        <v>-45</v>
      </c>
      <c r="C187" s="95" t="e">
        <f>Input!$D$8</f>
        <v>#REF!</v>
      </c>
      <c r="D187" s="103" t="e">
        <f>-PPMT(Input!$D$7/12,$B$4-B188,$B$4,$F$4,0)</f>
        <v>#REF!</v>
      </c>
      <c r="E187" s="96" t="e">
        <f>-IPMT(Input!$D$7/12,$B$4-B188,$B$4,$F$4)</f>
        <v>#REF!</v>
      </c>
      <c r="F187" s="98" t="e">
        <f t="shared" si="8"/>
        <v>#REF!</v>
      </c>
    </row>
    <row r="188" spans="1:6" x14ac:dyDescent="0.15">
      <c r="A188" s="13">
        <f t="shared" si="6"/>
        <v>184</v>
      </c>
      <c r="B188" s="13">
        <f t="shared" si="7"/>
        <v>-46</v>
      </c>
      <c r="C188" s="95" t="e">
        <f>Input!$D$8</f>
        <v>#REF!</v>
      </c>
      <c r="D188" s="103" t="e">
        <f>-PPMT(Input!$D$7/12,$B$4-B189,$B$4,$F$4,0)</f>
        <v>#REF!</v>
      </c>
      <c r="E188" s="96" t="e">
        <f>-IPMT(Input!$D$7/12,$B$4-B189,$B$4,$F$4)</f>
        <v>#REF!</v>
      </c>
      <c r="F188" s="98" t="e">
        <f t="shared" si="8"/>
        <v>#REF!</v>
      </c>
    </row>
    <row r="189" spans="1:6" x14ac:dyDescent="0.15">
      <c r="A189" s="13">
        <f t="shared" si="6"/>
        <v>185</v>
      </c>
      <c r="B189" s="13">
        <f t="shared" si="7"/>
        <v>-47</v>
      </c>
      <c r="C189" s="95" t="e">
        <f>Input!$D$8</f>
        <v>#REF!</v>
      </c>
      <c r="D189" s="103" t="e">
        <f>-PPMT(Input!$D$7/12,$B$4-B190,$B$4,$F$4,0)</f>
        <v>#REF!</v>
      </c>
      <c r="E189" s="96" t="e">
        <f>-IPMT(Input!$D$7/12,$B$4-B190,$B$4,$F$4)</f>
        <v>#REF!</v>
      </c>
      <c r="F189" s="98" t="e">
        <f t="shared" si="8"/>
        <v>#REF!</v>
      </c>
    </row>
    <row r="190" spans="1:6" x14ac:dyDescent="0.15">
      <c r="A190" s="13">
        <f t="shared" si="6"/>
        <v>186</v>
      </c>
      <c r="B190" s="13">
        <f t="shared" si="7"/>
        <v>-48</v>
      </c>
      <c r="C190" s="95" t="e">
        <f>Input!$D$8</f>
        <v>#REF!</v>
      </c>
      <c r="D190" s="103" t="e">
        <f>-PPMT(Input!$D$7/12,$B$4-B191,$B$4,$F$4,0)</f>
        <v>#REF!</v>
      </c>
      <c r="E190" s="96" t="e">
        <f>-IPMT(Input!$D$7/12,$B$4-B191,$B$4,$F$4)</f>
        <v>#REF!</v>
      </c>
      <c r="F190" s="98" t="e">
        <f t="shared" si="8"/>
        <v>#REF!</v>
      </c>
    </row>
    <row r="191" spans="1:6" x14ac:dyDescent="0.15">
      <c r="A191" s="13">
        <f t="shared" si="6"/>
        <v>187</v>
      </c>
      <c r="B191" s="13">
        <f t="shared" si="7"/>
        <v>-49</v>
      </c>
      <c r="C191" s="95" t="e">
        <f>Input!$D$8</f>
        <v>#REF!</v>
      </c>
      <c r="D191" s="103" t="e">
        <f>-PPMT(Input!$D$7/12,$B$4-B192,$B$4,$F$4,0)</f>
        <v>#REF!</v>
      </c>
      <c r="E191" s="96" t="e">
        <f>-IPMT(Input!$D$7/12,$B$4-B192,$B$4,$F$4)</f>
        <v>#REF!</v>
      </c>
      <c r="F191" s="98" t="e">
        <f t="shared" si="8"/>
        <v>#REF!</v>
      </c>
    </row>
    <row r="192" spans="1:6" x14ac:dyDescent="0.15">
      <c r="A192" s="13">
        <f t="shared" si="6"/>
        <v>188</v>
      </c>
      <c r="B192" s="13">
        <f t="shared" si="7"/>
        <v>-50</v>
      </c>
      <c r="C192" s="95" t="e">
        <f>Input!$D$8</f>
        <v>#REF!</v>
      </c>
      <c r="D192" s="103" t="e">
        <f>-PPMT(Input!$D$7/12,$B$4-B193,$B$4,$F$4,0)</f>
        <v>#REF!</v>
      </c>
      <c r="E192" s="96" t="e">
        <f>-IPMT(Input!$D$7/12,$B$4-B193,$B$4,$F$4)</f>
        <v>#REF!</v>
      </c>
      <c r="F192" s="98" t="e">
        <f t="shared" si="8"/>
        <v>#REF!</v>
      </c>
    </row>
    <row r="193" spans="1:6" x14ac:dyDescent="0.15">
      <c r="A193" s="13">
        <f t="shared" si="6"/>
        <v>189</v>
      </c>
      <c r="B193" s="13">
        <f t="shared" si="7"/>
        <v>-51</v>
      </c>
      <c r="C193" s="95" t="e">
        <f>Input!$D$8</f>
        <v>#REF!</v>
      </c>
      <c r="D193" s="103" t="e">
        <f>-PPMT(Input!$D$7/12,$B$4-B194,$B$4,$F$4,0)</f>
        <v>#REF!</v>
      </c>
      <c r="E193" s="96" t="e">
        <f>-IPMT(Input!$D$7/12,$B$4-B194,$B$4,$F$4)</f>
        <v>#REF!</v>
      </c>
      <c r="F193" s="98" t="e">
        <f t="shared" si="8"/>
        <v>#REF!</v>
      </c>
    </row>
    <row r="194" spans="1:6" x14ac:dyDescent="0.15">
      <c r="A194" s="13">
        <f t="shared" si="6"/>
        <v>190</v>
      </c>
      <c r="B194" s="13">
        <f t="shared" si="7"/>
        <v>-52</v>
      </c>
      <c r="C194" s="95" t="e">
        <f>Input!$D$8</f>
        <v>#REF!</v>
      </c>
      <c r="D194" s="103" t="e">
        <f>-PPMT(Input!$D$7/12,$B$4-B195,$B$4,$F$4,0)</f>
        <v>#REF!</v>
      </c>
      <c r="E194" s="96" t="e">
        <f>-IPMT(Input!$D$7/12,$B$4-B195,$B$4,$F$4)</f>
        <v>#REF!</v>
      </c>
      <c r="F194" s="98" t="e">
        <f t="shared" si="8"/>
        <v>#REF!</v>
      </c>
    </row>
    <row r="195" spans="1:6" x14ac:dyDescent="0.15">
      <c r="A195" s="13">
        <f t="shared" si="6"/>
        <v>191</v>
      </c>
      <c r="B195" s="13">
        <f t="shared" si="7"/>
        <v>-53</v>
      </c>
      <c r="C195" s="95" t="e">
        <f>Input!$D$8</f>
        <v>#REF!</v>
      </c>
      <c r="D195" s="103" t="e">
        <f>-PPMT(Input!$D$7/12,$B$4-B196,$B$4,$F$4,0)</f>
        <v>#REF!</v>
      </c>
      <c r="E195" s="96" t="e">
        <f>-IPMT(Input!$D$7/12,$B$4-B196,$B$4,$F$4)</f>
        <v>#REF!</v>
      </c>
      <c r="F195" s="98" t="e">
        <f t="shared" si="8"/>
        <v>#REF!</v>
      </c>
    </row>
    <row r="196" spans="1:6" x14ac:dyDescent="0.15">
      <c r="A196" s="92">
        <f t="shared" si="6"/>
        <v>192</v>
      </c>
      <c r="B196" s="93">
        <f t="shared" si="7"/>
        <v>-54</v>
      </c>
      <c r="C196" s="95" t="e">
        <f>Input!$D$8</f>
        <v>#REF!</v>
      </c>
      <c r="D196" s="103" t="e">
        <f>-PPMT(Input!$D$7/12,$B$4-B197,$B$4,$F$4,0)</f>
        <v>#REF!</v>
      </c>
      <c r="E196" s="96" t="e">
        <f>-IPMT(Input!$D$7/12,$B$4-B197,$B$4,$F$4)</f>
        <v>#REF!</v>
      </c>
      <c r="F196" s="99" t="e">
        <f t="shared" si="8"/>
        <v>#REF!</v>
      </c>
    </row>
    <row r="197" spans="1:6" x14ac:dyDescent="0.15">
      <c r="A197" s="13">
        <f t="shared" ref="A197:A260" si="9">$B$4-B197</f>
        <v>193</v>
      </c>
      <c r="B197" s="13">
        <f t="shared" ref="B197:B260" si="10">B196-1</f>
        <v>-55</v>
      </c>
      <c r="C197" s="95" t="e">
        <f>Input!$D$8</f>
        <v>#REF!</v>
      </c>
      <c r="D197" s="103" t="e">
        <f>-PPMT(Input!$D$7/12,$B$4-B198,$B$4,$F$4,0)</f>
        <v>#REF!</v>
      </c>
      <c r="E197" s="96" t="e">
        <f>-IPMT(Input!$D$7/12,$B$4-B198,$B$4,$F$4)</f>
        <v>#REF!</v>
      </c>
      <c r="F197" s="98" t="e">
        <f t="shared" ref="F197:F260" si="11">F196-D196</f>
        <v>#REF!</v>
      </c>
    </row>
    <row r="198" spans="1:6" x14ac:dyDescent="0.15">
      <c r="A198" s="13">
        <f t="shared" si="9"/>
        <v>194</v>
      </c>
      <c r="B198" s="13">
        <f t="shared" si="10"/>
        <v>-56</v>
      </c>
      <c r="C198" s="95" t="e">
        <f>Input!$D$8</f>
        <v>#REF!</v>
      </c>
      <c r="D198" s="103" t="e">
        <f>-PPMT(Input!$D$7/12,$B$4-B199,$B$4,$F$4,0)</f>
        <v>#REF!</v>
      </c>
      <c r="E198" s="96" t="e">
        <f>-IPMT(Input!$D$7/12,$B$4-B199,$B$4,$F$4)</f>
        <v>#REF!</v>
      </c>
      <c r="F198" s="98" t="e">
        <f t="shared" si="11"/>
        <v>#REF!</v>
      </c>
    </row>
    <row r="199" spans="1:6" x14ac:dyDescent="0.15">
      <c r="A199" s="13">
        <f t="shared" si="9"/>
        <v>195</v>
      </c>
      <c r="B199" s="13">
        <f t="shared" si="10"/>
        <v>-57</v>
      </c>
      <c r="C199" s="95" t="e">
        <f>Input!$D$8</f>
        <v>#REF!</v>
      </c>
      <c r="D199" s="103" t="e">
        <f>-PPMT(Input!$D$7/12,$B$4-B200,$B$4,$F$4,0)</f>
        <v>#REF!</v>
      </c>
      <c r="E199" s="96" t="e">
        <f>-IPMT(Input!$D$7/12,$B$4-B200,$B$4,$F$4)</f>
        <v>#REF!</v>
      </c>
      <c r="F199" s="98" t="e">
        <f t="shared" si="11"/>
        <v>#REF!</v>
      </c>
    </row>
    <row r="200" spans="1:6" x14ac:dyDescent="0.15">
      <c r="A200" s="13">
        <f t="shared" si="9"/>
        <v>196</v>
      </c>
      <c r="B200" s="13">
        <f t="shared" si="10"/>
        <v>-58</v>
      </c>
      <c r="C200" s="95" t="e">
        <f>Input!$D$8</f>
        <v>#REF!</v>
      </c>
      <c r="D200" s="103" t="e">
        <f>-PPMT(Input!$D$7/12,$B$4-B201,$B$4,$F$4,0)</f>
        <v>#REF!</v>
      </c>
      <c r="E200" s="96" t="e">
        <f>-IPMT(Input!$D$7/12,$B$4-B201,$B$4,$F$4)</f>
        <v>#REF!</v>
      </c>
      <c r="F200" s="98" t="e">
        <f t="shared" si="11"/>
        <v>#REF!</v>
      </c>
    </row>
    <row r="201" spans="1:6" x14ac:dyDescent="0.15">
      <c r="A201" s="13">
        <f t="shared" si="9"/>
        <v>197</v>
      </c>
      <c r="B201" s="13">
        <f t="shared" si="10"/>
        <v>-59</v>
      </c>
      <c r="C201" s="95" t="e">
        <f>Input!$D$8</f>
        <v>#REF!</v>
      </c>
      <c r="D201" s="103" t="e">
        <f>-PPMT(Input!$D$7/12,$B$4-B202,$B$4,$F$4,0)</f>
        <v>#REF!</v>
      </c>
      <c r="E201" s="96" t="e">
        <f>-IPMT(Input!$D$7/12,$B$4-B202,$B$4,$F$4)</f>
        <v>#REF!</v>
      </c>
      <c r="F201" s="98" t="e">
        <f t="shared" si="11"/>
        <v>#REF!</v>
      </c>
    </row>
    <row r="202" spans="1:6" x14ac:dyDescent="0.15">
      <c r="A202" s="13">
        <f t="shared" si="9"/>
        <v>198</v>
      </c>
      <c r="B202" s="13">
        <f t="shared" si="10"/>
        <v>-60</v>
      </c>
      <c r="C202" s="95" t="e">
        <f>Input!$D$8</f>
        <v>#REF!</v>
      </c>
      <c r="D202" s="103" t="e">
        <f>-PPMT(Input!$D$7/12,$B$4-B203,$B$4,$F$4,0)</f>
        <v>#REF!</v>
      </c>
      <c r="E202" s="96" t="e">
        <f>-IPMT(Input!$D$7/12,$B$4-B203,$B$4,$F$4)</f>
        <v>#REF!</v>
      </c>
      <c r="F202" s="98" t="e">
        <f t="shared" si="11"/>
        <v>#REF!</v>
      </c>
    </row>
    <row r="203" spans="1:6" x14ac:dyDescent="0.15">
      <c r="A203" s="13">
        <f t="shared" si="9"/>
        <v>199</v>
      </c>
      <c r="B203" s="13">
        <f t="shared" si="10"/>
        <v>-61</v>
      </c>
      <c r="C203" s="95" t="e">
        <f>Input!$D$8</f>
        <v>#REF!</v>
      </c>
      <c r="D203" s="103" t="e">
        <f>-PPMT(Input!$D$7/12,$B$4-B204,$B$4,$F$4,0)</f>
        <v>#REF!</v>
      </c>
      <c r="E203" s="96" t="e">
        <f>-IPMT(Input!$D$7/12,$B$4-B204,$B$4,$F$4)</f>
        <v>#REF!</v>
      </c>
      <c r="F203" s="98" t="e">
        <f t="shared" si="11"/>
        <v>#REF!</v>
      </c>
    </row>
    <row r="204" spans="1:6" x14ac:dyDescent="0.15">
      <c r="A204" s="13">
        <f t="shared" si="9"/>
        <v>200</v>
      </c>
      <c r="B204" s="13">
        <f t="shared" si="10"/>
        <v>-62</v>
      </c>
      <c r="C204" s="95" t="e">
        <f>Input!$D$8</f>
        <v>#REF!</v>
      </c>
      <c r="D204" s="103" t="e">
        <f>-PPMT(Input!$D$7/12,$B$4-B205,$B$4,$F$4,0)</f>
        <v>#REF!</v>
      </c>
      <c r="E204" s="96" t="e">
        <f>-IPMT(Input!$D$7/12,$B$4-B205,$B$4,$F$4)</f>
        <v>#REF!</v>
      </c>
      <c r="F204" s="98" t="e">
        <f t="shared" si="11"/>
        <v>#REF!</v>
      </c>
    </row>
    <row r="205" spans="1:6" x14ac:dyDescent="0.15">
      <c r="A205" s="13">
        <f t="shared" si="9"/>
        <v>201</v>
      </c>
      <c r="B205" s="13">
        <f t="shared" si="10"/>
        <v>-63</v>
      </c>
      <c r="C205" s="95" t="e">
        <f>Input!$D$8</f>
        <v>#REF!</v>
      </c>
      <c r="D205" s="103" t="e">
        <f>-PPMT(Input!$D$7/12,$B$4-B206,$B$4,$F$4,0)</f>
        <v>#REF!</v>
      </c>
      <c r="E205" s="96" t="e">
        <f>-IPMT(Input!$D$7/12,$B$4-B206,$B$4,$F$4)</f>
        <v>#REF!</v>
      </c>
      <c r="F205" s="98" t="e">
        <f t="shared" si="11"/>
        <v>#REF!</v>
      </c>
    </row>
    <row r="206" spans="1:6" x14ac:dyDescent="0.15">
      <c r="A206" s="13">
        <f t="shared" si="9"/>
        <v>202</v>
      </c>
      <c r="B206" s="13">
        <f t="shared" si="10"/>
        <v>-64</v>
      </c>
      <c r="C206" s="95" t="e">
        <f>Input!$D$8</f>
        <v>#REF!</v>
      </c>
      <c r="D206" s="103" t="e">
        <f>-PPMT(Input!$D$7/12,$B$4-B207,$B$4,$F$4,0)</f>
        <v>#REF!</v>
      </c>
      <c r="E206" s="96" t="e">
        <f>-IPMT(Input!$D$7/12,$B$4-B207,$B$4,$F$4)</f>
        <v>#REF!</v>
      </c>
      <c r="F206" s="98" t="e">
        <f t="shared" si="11"/>
        <v>#REF!</v>
      </c>
    </row>
    <row r="207" spans="1:6" x14ac:dyDescent="0.15">
      <c r="A207" s="13">
        <f t="shared" si="9"/>
        <v>203</v>
      </c>
      <c r="B207" s="13">
        <f t="shared" si="10"/>
        <v>-65</v>
      </c>
      <c r="C207" s="95" t="e">
        <f>Input!$D$8</f>
        <v>#REF!</v>
      </c>
      <c r="D207" s="103" t="e">
        <f>-PPMT(Input!$D$7/12,$B$4-B208,$B$4,$F$4,0)</f>
        <v>#REF!</v>
      </c>
      <c r="E207" s="96" t="e">
        <f>-IPMT(Input!$D$7/12,$B$4-B208,$B$4,$F$4)</f>
        <v>#REF!</v>
      </c>
      <c r="F207" s="98" t="e">
        <f t="shared" si="11"/>
        <v>#REF!</v>
      </c>
    </row>
    <row r="208" spans="1:6" x14ac:dyDescent="0.15">
      <c r="A208" s="92">
        <f t="shared" si="9"/>
        <v>204</v>
      </c>
      <c r="B208" s="93">
        <f t="shared" si="10"/>
        <v>-66</v>
      </c>
      <c r="C208" s="95" t="e">
        <f>Input!$D$8</f>
        <v>#REF!</v>
      </c>
      <c r="D208" s="103" t="e">
        <f>-PPMT(Input!$D$7/12,$B$4-B209,$B$4,$F$4,0)</f>
        <v>#REF!</v>
      </c>
      <c r="E208" s="96" t="e">
        <f>-IPMT(Input!$D$7/12,$B$4-B209,$B$4,$F$4)</f>
        <v>#REF!</v>
      </c>
      <c r="F208" s="99" t="e">
        <f t="shared" si="11"/>
        <v>#REF!</v>
      </c>
    </row>
    <row r="209" spans="1:6" x14ac:dyDescent="0.15">
      <c r="A209" s="13">
        <f t="shared" si="9"/>
        <v>205</v>
      </c>
      <c r="B209" s="13">
        <f t="shared" si="10"/>
        <v>-67</v>
      </c>
      <c r="C209" s="95" t="e">
        <f>Input!$D$8</f>
        <v>#REF!</v>
      </c>
      <c r="D209" s="103" t="e">
        <f>-PPMT(Input!$D$7/12,$B$4-B210,$B$4,$F$4,0)</f>
        <v>#REF!</v>
      </c>
      <c r="E209" s="96" t="e">
        <f>-IPMT(Input!$D$7/12,$B$4-B210,$B$4,$F$4)</f>
        <v>#REF!</v>
      </c>
      <c r="F209" s="98" t="e">
        <f t="shared" si="11"/>
        <v>#REF!</v>
      </c>
    </row>
    <row r="210" spans="1:6" x14ac:dyDescent="0.15">
      <c r="A210" s="13">
        <f t="shared" si="9"/>
        <v>206</v>
      </c>
      <c r="B210" s="13">
        <f t="shared" si="10"/>
        <v>-68</v>
      </c>
      <c r="C210" s="95" t="e">
        <f>Input!$D$8</f>
        <v>#REF!</v>
      </c>
      <c r="D210" s="103" t="e">
        <f>-PPMT(Input!$D$7/12,$B$4-B211,$B$4,$F$4,0)</f>
        <v>#REF!</v>
      </c>
      <c r="E210" s="96" t="e">
        <f>-IPMT(Input!$D$7/12,$B$4-B211,$B$4,$F$4)</f>
        <v>#REF!</v>
      </c>
      <c r="F210" s="98" t="e">
        <f t="shared" si="11"/>
        <v>#REF!</v>
      </c>
    </row>
    <row r="211" spans="1:6" x14ac:dyDescent="0.15">
      <c r="A211" s="13">
        <f t="shared" si="9"/>
        <v>207</v>
      </c>
      <c r="B211" s="13">
        <f t="shared" si="10"/>
        <v>-69</v>
      </c>
      <c r="C211" s="95" t="e">
        <f>Input!$D$8</f>
        <v>#REF!</v>
      </c>
      <c r="D211" s="103" t="e">
        <f>-PPMT(Input!$D$7/12,$B$4-B212,$B$4,$F$4,0)</f>
        <v>#REF!</v>
      </c>
      <c r="E211" s="96" t="e">
        <f>-IPMT(Input!$D$7/12,$B$4-B212,$B$4,$F$4)</f>
        <v>#REF!</v>
      </c>
      <c r="F211" s="98" t="e">
        <f t="shared" si="11"/>
        <v>#REF!</v>
      </c>
    </row>
    <row r="212" spans="1:6" x14ac:dyDescent="0.15">
      <c r="A212" s="13">
        <f t="shared" si="9"/>
        <v>208</v>
      </c>
      <c r="B212" s="13">
        <f t="shared" si="10"/>
        <v>-70</v>
      </c>
      <c r="C212" s="95" t="e">
        <f>Input!$D$8</f>
        <v>#REF!</v>
      </c>
      <c r="D212" s="103" t="e">
        <f>-PPMT(Input!$D$7/12,$B$4-B213,$B$4,$F$4,0)</f>
        <v>#REF!</v>
      </c>
      <c r="E212" s="96" t="e">
        <f>-IPMT(Input!$D$7/12,$B$4-B213,$B$4,$F$4)</f>
        <v>#REF!</v>
      </c>
      <c r="F212" s="98" t="e">
        <f t="shared" si="11"/>
        <v>#REF!</v>
      </c>
    </row>
    <row r="213" spans="1:6" x14ac:dyDescent="0.15">
      <c r="A213" s="13">
        <f t="shared" si="9"/>
        <v>209</v>
      </c>
      <c r="B213" s="13">
        <f t="shared" si="10"/>
        <v>-71</v>
      </c>
      <c r="C213" s="95" t="e">
        <f>Input!$D$8</f>
        <v>#REF!</v>
      </c>
      <c r="D213" s="103" t="e">
        <f>-PPMT(Input!$D$7/12,$B$4-B214,$B$4,$F$4,0)</f>
        <v>#REF!</v>
      </c>
      <c r="E213" s="96" t="e">
        <f>-IPMT(Input!$D$7/12,$B$4-B214,$B$4,$F$4)</f>
        <v>#REF!</v>
      </c>
      <c r="F213" s="98" t="e">
        <f t="shared" si="11"/>
        <v>#REF!</v>
      </c>
    </row>
    <row r="214" spans="1:6" x14ac:dyDescent="0.15">
      <c r="A214" s="13">
        <f t="shared" si="9"/>
        <v>210</v>
      </c>
      <c r="B214" s="13">
        <f t="shared" si="10"/>
        <v>-72</v>
      </c>
      <c r="C214" s="95" t="e">
        <f>Input!$D$8</f>
        <v>#REF!</v>
      </c>
      <c r="D214" s="103" t="e">
        <f>-PPMT(Input!$D$7/12,$B$4-B215,$B$4,$F$4,0)</f>
        <v>#REF!</v>
      </c>
      <c r="E214" s="96" t="e">
        <f>-IPMT(Input!$D$7/12,$B$4-B215,$B$4,$F$4)</f>
        <v>#REF!</v>
      </c>
      <c r="F214" s="98" t="e">
        <f t="shared" si="11"/>
        <v>#REF!</v>
      </c>
    </row>
    <row r="215" spans="1:6" x14ac:dyDescent="0.15">
      <c r="A215" s="13">
        <f t="shared" si="9"/>
        <v>211</v>
      </c>
      <c r="B215" s="13">
        <f t="shared" si="10"/>
        <v>-73</v>
      </c>
      <c r="C215" s="95" t="e">
        <f>Input!$D$8</f>
        <v>#REF!</v>
      </c>
      <c r="D215" s="103" t="e">
        <f>-PPMT(Input!$D$7/12,$B$4-B216,$B$4,$F$4,0)</f>
        <v>#REF!</v>
      </c>
      <c r="E215" s="96" t="e">
        <f>-IPMT(Input!$D$7/12,$B$4-B216,$B$4,$F$4)</f>
        <v>#REF!</v>
      </c>
      <c r="F215" s="98" t="e">
        <f t="shared" si="11"/>
        <v>#REF!</v>
      </c>
    </row>
    <row r="216" spans="1:6" x14ac:dyDescent="0.15">
      <c r="A216" s="13">
        <f t="shared" si="9"/>
        <v>212</v>
      </c>
      <c r="B216" s="13">
        <f t="shared" si="10"/>
        <v>-74</v>
      </c>
      <c r="C216" s="95" t="e">
        <f>Input!$D$8</f>
        <v>#REF!</v>
      </c>
      <c r="D216" s="103" t="e">
        <f>-PPMT(Input!$D$7/12,$B$4-B217,$B$4,$F$4,0)</f>
        <v>#REF!</v>
      </c>
      <c r="E216" s="96" t="e">
        <f>-IPMT(Input!$D$7/12,$B$4-B217,$B$4,$F$4)</f>
        <v>#REF!</v>
      </c>
      <c r="F216" s="98" t="e">
        <f t="shared" si="11"/>
        <v>#REF!</v>
      </c>
    </row>
    <row r="217" spans="1:6" x14ac:dyDescent="0.15">
      <c r="A217" s="13">
        <f t="shared" si="9"/>
        <v>213</v>
      </c>
      <c r="B217" s="13">
        <f t="shared" si="10"/>
        <v>-75</v>
      </c>
      <c r="C217" s="95" t="e">
        <f>Input!$D$8</f>
        <v>#REF!</v>
      </c>
      <c r="D217" s="103" t="e">
        <f>-PPMT(Input!$D$7/12,$B$4-B218,$B$4,$F$4,0)</f>
        <v>#REF!</v>
      </c>
      <c r="E217" s="96" t="e">
        <f>-IPMT(Input!$D$7/12,$B$4-B218,$B$4,$F$4)</f>
        <v>#REF!</v>
      </c>
      <c r="F217" s="98" t="e">
        <f t="shared" si="11"/>
        <v>#REF!</v>
      </c>
    </row>
    <row r="218" spans="1:6" x14ac:dyDescent="0.15">
      <c r="A218" s="13">
        <f t="shared" si="9"/>
        <v>214</v>
      </c>
      <c r="B218" s="13">
        <f t="shared" si="10"/>
        <v>-76</v>
      </c>
      <c r="C218" s="95" t="e">
        <f>Input!$D$8</f>
        <v>#REF!</v>
      </c>
      <c r="D218" s="103" t="e">
        <f>-PPMT(Input!$D$7/12,$B$4-B219,$B$4,$F$4,0)</f>
        <v>#REF!</v>
      </c>
      <c r="E218" s="96" t="e">
        <f>-IPMT(Input!$D$7/12,$B$4-B219,$B$4,$F$4)</f>
        <v>#REF!</v>
      </c>
      <c r="F218" s="98" t="e">
        <f t="shared" si="11"/>
        <v>#REF!</v>
      </c>
    </row>
    <row r="219" spans="1:6" x14ac:dyDescent="0.15">
      <c r="A219" s="13">
        <f t="shared" si="9"/>
        <v>215</v>
      </c>
      <c r="B219" s="13">
        <f t="shared" si="10"/>
        <v>-77</v>
      </c>
      <c r="C219" s="95" t="e">
        <f>Input!$D$8</f>
        <v>#REF!</v>
      </c>
      <c r="D219" s="103" t="e">
        <f>-PPMT(Input!$D$7/12,$B$4-B220,$B$4,$F$4,0)</f>
        <v>#REF!</v>
      </c>
      <c r="E219" s="96" t="e">
        <f>-IPMT(Input!$D$7/12,$B$4-B220,$B$4,$F$4)</f>
        <v>#REF!</v>
      </c>
      <c r="F219" s="98" t="e">
        <f t="shared" si="11"/>
        <v>#REF!</v>
      </c>
    </row>
    <row r="220" spans="1:6" x14ac:dyDescent="0.15">
      <c r="A220" s="92">
        <f t="shared" si="9"/>
        <v>216</v>
      </c>
      <c r="B220" s="93">
        <f t="shared" si="10"/>
        <v>-78</v>
      </c>
      <c r="C220" s="95" t="e">
        <f>Input!$D$8</f>
        <v>#REF!</v>
      </c>
      <c r="D220" s="103" t="e">
        <f>-PPMT(Input!$D$7/12,$B$4-B221,$B$4,$F$4,0)</f>
        <v>#REF!</v>
      </c>
      <c r="E220" s="96" t="e">
        <f>-IPMT(Input!$D$7/12,$B$4-B221,$B$4,$F$4)</f>
        <v>#REF!</v>
      </c>
      <c r="F220" s="99" t="e">
        <f t="shared" si="11"/>
        <v>#REF!</v>
      </c>
    </row>
    <row r="221" spans="1:6" x14ac:dyDescent="0.15">
      <c r="A221" s="13">
        <f t="shared" si="9"/>
        <v>217</v>
      </c>
      <c r="B221" s="13">
        <f t="shared" si="10"/>
        <v>-79</v>
      </c>
      <c r="C221" s="95" t="e">
        <f>Input!$D$8</f>
        <v>#REF!</v>
      </c>
      <c r="D221" s="103" t="e">
        <f>-PPMT(Input!$D$7/12,$B$4-B222,$B$4,$F$4,0)</f>
        <v>#REF!</v>
      </c>
      <c r="E221" s="96" t="e">
        <f>-IPMT(Input!$D$7/12,$B$4-B222,$B$4,$F$4)</f>
        <v>#REF!</v>
      </c>
      <c r="F221" s="98" t="e">
        <f t="shared" si="11"/>
        <v>#REF!</v>
      </c>
    </row>
    <row r="222" spans="1:6" x14ac:dyDescent="0.15">
      <c r="A222" s="13">
        <f t="shared" si="9"/>
        <v>218</v>
      </c>
      <c r="B222" s="13">
        <f t="shared" si="10"/>
        <v>-80</v>
      </c>
      <c r="C222" s="95" t="e">
        <f>Input!$D$8</f>
        <v>#REF!</v>
      </c>
      <c r="D222" s="103" t="e">
        <f>-PPMT(Input!$D$7/12,$B$4-B223,$B$4,$F$4,0)</f>
        <v>#REF!</v>
      </c>
      <c r="E222" s="96" t="e">
        <f>-IPMT(Input!$D$7/12,$B$4-B223,$B$4,$F$4)</f>
        <v>#REF!</v>
      </c>
      <c r="F222" s="98" t="e">
        <f t="shared" si="11"/>
        <v>#REF!</v>
      </c>
    </row>
    <row r="223" spans="1:6" x14ac:dyDescent="0.15">
      <c r="A223" s="13">
        <f t="shared" si="9"/>
        <v>219</v>
      </c>
      <c r="B223" s="13">
        <f t="shared" si="10"/>
        <v>-81</v>
      </c>
      <c r="C223" s="95" t="e">
        <f>Input!$D$8</f>
        <v>#REF!</v>
      </c>
      <c r="D223" s="103" t="e">
        <f>-PPMT(Input!$D$7/12,$B$4-B224,$B$4,$F$4,0)</f>
        <v>#REF!</v>
      </c>
      <c r="E223" s="96" t="e">
        <f>-IPMT(Input!$D$7/12,$B$4-B224,$B$4,$F$4)</f>
        <v>#REF!</v>
      </c>
      <c r="F223" s="98" t="e">
        <f t="shared" si="11"/>
        <v>#REF!</v>
      </c>
    </row>
    <row r="224" spans="1:6" x14ac:dyDescent="0.15">
      <c r="A224" s="13">
        <f t="shared" si="9"/>
        <v>220</v>
      </c>
      <c r="B224" s="13">
        <f t="shared" si="10"/>
        <v>-82</v>
      </c>
      <c r="C224" s="95" t="e">
        <f>Input!$D$8</f>
        <v>#REF!</v>
      </c>
      <c r="D224" s="103" t="e">
        <f>-PPMT(Input!$D$7/12,$B$4-B225,$B$4,$F$4,0)</f>
        <v>#REF!</v>
      </c>
      <c r="E224" s="96" t="e">
        <f>-IPMT(Input!$D$7/12,$B$4-B225,$B$4,$F$4)</f>
        <v>#REF!</v>
      </c>
      <c r="F224" s="98" t="e">
        <f t="shared" si="11"/>
        <v>#REF!</v>
      </c>
    </row>
    <row r="225" spans="1:6" x14ac:dyDescent="0.15">
      <c r="A225" s="13">
        <f t="shared" si="9"/>
        <v>221</v>
      </c>
      <c r="B225" s="13">
        <f t="shared" si="10"/>
        <v>-83</v>
      </c>
      <c r="C225" s="95" t="e">
        <f>Input!$D$8</f>
        <v>#REF!</v>
      </c>
      <c r="D225" s="103" t="e">
        <f>-PPMT(Input!$D$7/12,$B$4-B226,$B$4,$F$4,0)</f>
        <v>#REF!</v>
      </c>
      <c r="E225" s="96" t="e">
        <f>-IPMT(Input!$D$7/12,$B$4-B226,$B$4,$F$4)</f>
        <v>#REF!</v>
      </c>
      <c r="F225" s="98" t="e">
        <f t="shared" si="11"/>
        <v>#REF!</v>
      </c>
    </row>
    <row r="226" spans="1:6" x14ac:dyDescent="0.15">
      <c r="A226" s="13">
        <f t="shared" si="9"/>
        <v>222</v>
      </c>
      <c r="B226" s="13">
        <f t="shared" si="10"/>
        <v>-84</v>
      </c>
      <c r="C226" s="95" t="e">
        <f>Input!$D$8</f>
        <v>#REF!</v>
      </c>
      <c r="D226" s="103" t="e">
        <f>-PPMT(Input!$D$7/12,$B$4-B227,$B$4,$F$4,0)</f>
        <v>#REF!</v>
      </c>
      <c r="E226" s="96" t="e">
        <f>-IPMT(Input!$D$7/12,$B$4-B227,$B$4,$F$4)</f>
        <v>#REF!</v>
      </c>
      <c r="F226" s="98" t="e">
        <f t="shared" si="11"/>
        <v>#REF!</v>
      </c>
    </row>
    <row r="227" spans="1:6" x14ac:dyDescent="0.15">
      <c r="A227" s="13">
        <f t="shared" si="9"/>
        <v>223</v>
      </c>
      <c r="B227" s="13">
        <f t="shared" si="10"/>
        <v>-85</v>
      </c>
      <c r="C227" s="95" t="e">
        <f>Input!$D$8</f>
        <v>#REF!</v>
      </c>
      <c r="D227" s="103" t="e">
        <f>-PPMT(Input!$D$7/12,$B$4-B228,$B$4,$F$4,0)</f>
        <v>#REF!</v>
      </c>
      <c r="E227" s="96" t="e">
        <f>-IPMT(Input!$D$7/12,$B$4-B228,$B$4,$F$4)</f>
        <v>#REF!</v>
      </c>
      <c r="F227" s="98" t="e">
        <f t="shared" si="11"/>
        <v>#REF!</v>
      </c>
    </row>
    <row r="228" spans="1:6" x14ac:dyDescent="0.15">
      <c r="A228" s="13">
        <f t="shared" si="9"/>
        <v>224</v>
      </c>
      <c r="B228" s="13">
        <f t="shared" si="10"/>
        <v>-86</v>
      </c>
      <c r="C228" s="95" t="e">
        <f>Input!$D$8</f>
        <v>#REF!</v>
      </c>
      <c r="D228" s="103" t="e">
        <f>-PPMT(Input!$D$7/12,$B$4-B229,$B$4,$F$4,0)</f>
        <v>#REF!</v>
      </c>
      <c r="E228" s="96" t="e">
        <f>-IPMT(Input!$D$7/12,$B$4-B229,$B$4,$F$4)</f>
        <v>#REF!</v>
      </c>
      <c r="F228" s="98" t="e">
        <f t="shared" si="11"/>
        <v>#REF!</v>
      </c>
    </row>
    <row r="229" spans="1:6" x14ac:dyDescent="0.15">
      <c r="A229" s="13">
        <f t="shared" si="9"/>
        <v>225</v>
      </c>
      <c r="B229" s="13">
        <f t="shared" si="10"/>
        <v>-87</v>
      </c>
      <c r="C229" s="95" t="e">
        <f>Input!$D$8</f>
        <v>#REF!</v>
      </c>
      <c r="D229" s="103" t="e">
        <f>-PPMT(Input!$D$7/12,$B$4-B230,$B$4,$F$4,0)</f>
        <v>#REF!</v>
      </c>
      <c r="E229" s="96" t="e">
        <f>-IPMT(Input!$D$7/12,$B$4-B230,$B$4,$F$4)</f>
        <v>#REF!</v>
      </c>
      <c r="F229" s="98" t="e">
        <f t="shared" si="11"/>
        <v>#REF!</v>
      </c>
    </row>
    <row r="230" spans="1:6" x14ac:dyDescent="0.15">
      <c r="A230" s="13">
        <f t="shared" si="9"/>
        <v>226</v>
      </c>
      <c r="B230" s="13">
        <f t="shared" si="10"/>
        <v>-88</v>
      </c>
      <c r="C230" s="95" t="e">
        <f>Input!$D$8</f>
        <v>#REF!</v>
      </c>
      <c r="D230" s="103" t="e">
        <f>-PPMT(Input!$D$7/12,$B$4-B231,$B$4,$F$4,0)</f>
        <v>#REF!</v>
      </c>
      <c r="E230" s="96" t="e">
        <f>-IPMT(Input!$D$7/12,$B$4-B231,$B$4,$F$4)</f>
        <v>#REF!</v>
      </c>
      <c r="F230" s="98" t="e">
        <f t="shared" si="11"/>
        <v>#REF!</v>
      </c>
    </row>
    <row r="231" spans="1:6" x14ac:dyDescent="0.15">
      <c r="A231" s="13">
        <f t="shared" si="9"/>
        <v>227</v>
      </c>
      <c r="B231" s="13">
        <f t="shared" si="10"/>
        <v>-89</v>
      </c>
      <c r="C231" s="95" t="e">
        <f>Input!$D$8</f>
        <v>#REF!</v>
      </c>
      <c r="D231" s="103" t="e">
        <f>-PPMT(Input!$D$7/12,$B$4-B232,$B$4,$F$4,0)</f>
        <v>#REF!</v>
      </c>
      <c r="E231" s="96" t="e">
        <f>-IPMT(Input!$D$7/12,$B$4-B232,$B$4,$F$4)</f>
        <v>#REF!</v>
      </c>
      <c r="F231" s="98" t="e">
        <f t="shared" si="11"/>
        <v>#REF!</v>
      </c>
    </row>
    <row r="232" spans="1:6" x14ac:dyDescent="0.15">
      <c r="A232" s="92">
        <f t="shared" si="9"/>
        <v>228</v>
      </c>
      <c r="B232" s="93">
        <f t="shared" si="10"/>
        <v>-90</v>
      </c>
      <c r="C232" s="95" t="e">
        <f>Input!$D$8</f>
        <v>#REF!</v>
      </c>
      <c r="D232" s="103" t="e">
        <f>-PPMT(Input!$D$7/12,$B$4-B233,$B$4,$F$4,0)</f>
        <v>#REF!</v>
      </c>
      <c r="E232" s="96" t="e">
        <f>-IPMT(Input!$D$7/12,$B$4-B233,$B$4,$F$4)</f>
        <v>#REF!</v>
      </c>
      <c r="F232" s="99" t="e">
        <f t="shared" si="11"/>
        <v>#REF!</v>
      </c>
    </row>
    <row r="233" spans="1:6" x14ac:dyDescent="0.15">
      <c r="A233" s="13">
        <f t="shared" si="9"/>
        <v>229</v>
      </c>
      <c r="B233" s="13">
        <f t="shared" si="10"/>
        <v>-91</v>
      </c>
      <c r="C233" s="95" t="e">
        <f>Input!$D$8</f>
        <v>#REF!</v>
      </c>
      <c r="D233" s="103" t="e">
        <f>-PPMT(Input!$D$7/12,$B$4-B234,$B$4,$F$4,0)</f>
        <v>#REF!</v>
      </c>
      <c r="E233" s="96" t="e">
        <f>-IPMT(Input!$D$7/12,$B$4-B234,$B$4,$F$4)</f>
        <v>#REF!</v>
      </c>
      <c r="F233" s="98" t="e">
        <f t="shared" si="11"/>
        <v>#REF!</v>
      </c>
    </row>
    <row r="234" spans="1:6" x14ac:dyDescent="0.15">
      <c r="A234" s="13">
        <f t="shared" si="9"/>
        <v>230</v>
      </c>
      <c r="B234" s="13">
        <f t="shared" si="10"/>
        <v>-92</v>
      </c>
      <c r="C234" s="95" t="e">
        <f>Input!$D$8</f>
        <v>#REF!</v>
      </c>
      <c r="D234" s="103" t="e">
        <f>-PPMT(Input!$D$7/12,$B$4-B235,$B$4,$F$4,0)</f>
        <v>#REF!</v>
      </c>
      <c r="E234" s="96" t="e">
        <f>-IPMT(Input!$D$7/12,$B$4-B235,$B$4,$F$4)</f>
        <v>#REF!</v>
      </c>
      <c r="F234" s="98" t="e">
        <f t="shared" si="11"/>
        <v>#REF!</v>
      </c>
    </row>
    <row r="235" spans="1:6" x14ac:dyDescent="0.15">
      <c r="A235" s="13">
        <f t="shared" si="9"/>
        <v>231</v>
      </c>
      <c r="B235" s="13">
        <f t="shared" si="10"/>
        <v>-93</v>
      </c>
      <c r="C235" s="95" t="e">
        <f>Input!$D$8</f>
        <v>#REF!</v>
      </c>
      <c r="D235" s="103" t="e">
        <f>-PPMT(Input!$D$7/12,$B$4-B236,$B$4,$F$4,0)</f>
        <v>#REF!</v>
      </c>
      <c r="E235" s="96" t="e">
        <f>-IPMT(Input!$D$7/12,$B$4-B236,$B$4,$F$4)</f>
        <v>#REF!</v>
      </c>
      <c r="F235" s="98" t="e">
        <f t="shared" si="11"/>
        <v>#REF!</v>
      </c>
    </row>
    <row r="236" spans="1:6" x14ac:dyDescent="0.15">
      <c r="A236" s="13">
        <f t="shared" si="9"/>
        <v>232</v>
      </c>
      <c r="B236" s="13">
        <f t="shared" si="10"/>
        <v>-94</v>
      </c>
      <c r="C236" s="95" t="e">
        <f>Input!$D$8</f>
        <v>#REF!</v>
      </c>
      <c r="D236" s="103" t="e">
        <f>-PPMT(Input!$D$7/12,$B$4-B237,$B$4,$F$4,0)</f>
        <v>#REF!</v>
      </c>
      <c r="E236" s="96" t="e">
        <f>-IPMT(Input!$D$7/12,$B$4-B237,$B$4,$F$4)</f>
        <v>#REF!</v>
      </c>
      <c r="F236" s="98" t="e">
        <f t="shared" si="11"/>
        <v>#REF!</v>
      </c>
    </row>
    <row r="237" spans="1:6" x14ac:dyDescent="0.15">
      <c r="A237" s="13">
        <f t="shared" si="9"/>
        <v>233</v>
      </c>
      <c r="B237" s="13">
        <f t="shared" si="10"/>
        <v>-95</v>
      </c>
      <c r="C237" s="95" t="e">
        <f>Input!$D$8</f>
        <v>#REF!</v>
      </c>
      <c r="D237" s="103" t="e">
        <f>-PPMT(Input!$D$7/12,$B$4-B238,$B$4,$F$4,0)</f>
        <v>#REF!</v>
      </c>
      <c r="E237" s="96" t="e">
        <f>-IPMT(Input!$D$7/12,$B$4-B238,$B$4,$F$4)</f>
        <v>#REF!</v>
      </c>
      <c r="F237" s="98" t="e">
        <f t="shared" si="11"/>
        <v>#REF!</v>
      </c>
    </row>
    <row r="238" spans="1:6" x14ac:dyDescent="0.15">
      <c r="A238" s="13">
        <f t="shared" si="9"/>
        <v>234</v>
      </c>
      <c r="B238" s="13">
        <f t="shared" si="10"/>
        <v>-96</v>
      </c>
      <c r="C238" s="95" t="e">
        <f>Input!$D$8</f>
        <v>#REF!</v>
      </c>
      <c r="D238" s="103" t="e">
        <f>-PPMT(Input!$D$7/12,$B$4-B239,$B$4,$F$4,0)</f>
        <v>#REF!</v>
      </c>
      <c r="E238" s="96" t="e">
        <f>-IPMT(Input!$D$7/12,$B$4-B239,$B$4,$F$4)</f>
        <v>#REF!</v>
      </c>
      <c r="F238" s="98" t="e">
        <f t="shared" si="11"/>
        <v>#REF!</v>
      </c>
    </row>
    <row r="239" spans="1:6" x14ac:dyDescent="0.15">
      <c r="A239" s="13">
        <f t="shared" si="9"/>
        <v>235</v>
      </c>
      <c r="B239" s="13">
        <f t="shared" si="10"/>
        <v>-97</v>
      </c>
      <c r="C239" s="95" t="e">
        <f>Input!$D$8</f>
        <v>#REF!</v>
      </c>
      <c r="D239" s="103" t="e">
        <f>-PPMT(Input!$D$7/12,$B$4-B240,$B$4,$F$4,0)</f>
        <v>#REF!</v>
      </c>
      <c r="E239" s="96" t="e">
        <f>-IPMT(Input!$D$7/12,$B$4-B240,$B$4,$F$4)</f>
        <v>#REF!</v>
      </c>
      <c r="F239" s="98" t="e">
        <f t="shared" si="11"/>
        <v>#REF!</v>
      </c>
    </row>
    <row r="240" spans="1:6" x14ac:dyDescent="0.15">
      <c r="A240" s="13">
        <f t="shared" si="9"/>
        <v>236</v>
      </c>
      <c r="B240" s="13">
        <f t="shared" si="10"/>
        <v>-98</v>
      </c>
      <c r="C240" s="95" t="e">
        <f>Input!$D$8</f>
        <v>#REF!</v>
      </c>
      <c r="D240" s="103" t="e">
        <f>-PPMT(Input!$D$7/12,$B$4-B241,$B$4,$F$4,0)</f>
        <v>#REF!</v>
      </c>
      <c r="E240" s="96" t="e">
        <f>-IPMT(Input!$D$7/12,$B$4-B241,$B$4,$F$4)</f>
        <v>#REF!</v>
      </c>
      <c r="F240" s="98" t="e">
        <f t="shared" si="11"/>
        <v>#REF!</v>
      </c>
    </row>
    <row r="241" spans="1:6" x14ac:dyDescent="0.15">
      <c r="A241" s="13">
        <f t="shared" si="9"/>
        <v>237</v>
      </c>
      <c r="B241" s="13">
        <f t="shared" si="10"/>
        <v>-99</v>
      </c>
      <c r="C241" s="95" t="e">
        <f>Input!$D$8</f>
        <v>#REF!</v>
      </c>
      <c r="D241" s="103" t="e">
        <f>-PPMT(Input!$D$7/12,$B$4-B242,$B$4,$F$4,0)</f>
        <v>#REF!</v>
      </c>
      <c r="E241" s="96" t="e">
        <f>-IPMT(Input!$D$7/12,$B$4-B242,$B$4,$F$4)</f>
        <v>#REF!</v>
      </c>
      <c r="F241" s="98" t="e">
        <f t="shared" si="11"/>
        <v>#REF!</v>
      </c>
    </row>
    <row r="242" spans="1:6" x14ac:dyDescent="0.15">
      <c r="A242" s="13">
        <f t="shared" si="9"/>
        <v>238</v>
      </c>
      <c r="B242" s="13">
        <f t="shared" si="10"/>
        <v>-100</v>
      </c>
      <c r="C242" s="95" t="e">
        <f>Input!$D$8</f>
        <v>#REF!</v>
      </c>
      <c r="D242" s="103" t="e">
        <f>-PPMT(Input!$D$7/12,$B$4-B243,$B$4,$F$4,0)</f>
        <v>#REF!</v>
      </c>
      <c r="E242" s="96" t="e">
        <f>-IPMT(Input!$D$7/12,$B$4-B243,$B$4,$F$4)</f>
        <v>#REF!</v>
      </c>
      <c r="F242" s="98" t="e">
        <f t="shared" si="11"/>
        <v>#REF!</v>
      </c>
    </row>
    <row r="243" spans="1:6" x14ac:dyDescent="0.15">
      <c r="A243" s="13">
        <f t="shared" si="9"/>
        <v>239</v>
      </c>
      <c r="B243" s="13">
        <f t="shared" si="10"/>
        <v>-101</v>
      </c>
      <c r="C243" s="95" t="e">
        <f>Input!$D$8</f>
        <v>#REF!</v>
      </c>
      <c r="D243" s="103" t="e">
        <f>-PPMT(Input!$D$7/12,$B$4-B244,$B$4,$F$4,0)</f>
        <v>#REF!</v>
      </c>
      <c r="E243" s="96" t="e">
        <f>-IPMT(Input!$D$7/12,$B$4-B244,$B$4,$F$4)</f>
        <v>#REF!</v>
      </c>
      <c r="F243" s="98" t="e">
        <f t="shared" si="11"/>
        <v>#REF!</v>
      </c>
    </row>
    <row r="244" spans="1:6" x14ac:dyDescent="0.15">
      <c r="A244" s="92">
        <f t="shared" si="9"/>
        <v>240</v>
      </c>
      <c r="B244" s="93">
        <f t="shared" si="10"/>
        <v>-102</v>
      </c>
      <c r="C244" s="95" t="e">
        <f>Input!$D$8</f>
        <v>#REF!</v>
      </c>
      <c r="D244" s="103" t="e">
        <f>-PPMT(Input!$D$7/12,$B$4-B245,$B$4,$F$4,0)</f>
        <v>#REF!</v>
      </c>
      <c r="E244" s="96" t="e">
        <f>-IPMT(Input!$D$7/12,$B$4-B245,$B$4,$F$4)</f>
        <v>#REF!</v>
      </c>
      <c r="F244" s="99" t="e">
        <f t="shared" si="11"/>
        <v>#REF!</v>
      </c>
    </row>
    <row r="245" spans="1:6" x14ac:dyDescent="0.15">
      <c r="A245" s="13">
        <f t="shared" si="9"/>
        <v>241</v>
      </c>
      <c r="B245" s="13">
        <f t="shared" si="10"/>
        <v>-103</v>
      </c>
      <c r="C245" s="95" t="e">
        <f>Input!$D$8</f>
        <v>#REF!</v>
      </c>
      <c r="D245" s="103" t="e">
        <f>-PPMT(Input!$D$7/12,$B$4-B246,$B$4,$F$4,0)</f>
        <v>#REF!</v>
      </c>
      <c r="E245" s="96" t="e">
        <f>-IPMT(Input!$D$7/12,$B$4-B246,$B$4,$F$4)</f>
        <v>#REF!</v>
      </c>
      <c r="F245" s="98" t="e">
        <f t="shared" si="11"/>
        <v>#REF!</v>
      </c>
    </row>
    <row r="246" spans="1:6" x14ac:dyDescent="0.15">
      <c r="A246" s="13">
        <f t="shared" si="9"/>
        <v>242</v>
      </c>
      <c r="B246" s="13">
        <f t="shared" si="10"/>
        <v>-104</v>
      </c>
      <c r="C246" s="95" t="e">
        <f>Input!$D$8</f>
        <v>#REF!</v>
      </c>
      <c r="D246" s="103" t="e">
        <f>-PPMT(Input!$D$7/12,$B$4-B247,$B$4,$F$4,0)</f>
        <v>#REF!</v>
      </c>
      <c r="E246" s="96" t="e">
        <f>-IPMT(Input!$D$7/12,$B$4-B247,$B$4,$F$4)</f>
        <v>#REF!</v>
      </c>
      <c r="F246" s="98" t="e">
        <f t="shared" si="11"/>
        <v>#REF!</v>
      </c>
    </row>
    <row r="247" spans="1:6" x14ac:dyDescent="0.15">
      <c r="A247" s="13">
        <f t="shared" si="9"/>
        <v>243</v>
      </c>
      <c r="B247" s="13">
        <f t="shared" si="10"/>
        <v>-105</v>
      </c>
      <c r="C247" s="95" t="e">
        <f>Input!$D$8</f>
        <v>#REF!</v>
      </c>
      <c r="D247" s="103" t="e">
        <f>-PPMT(Input!$D$7/12,$B$4-B248,$B$4,$F$4,0)</f>
        <v>#REF!</v>
      </c>
      <c r="E247" s="96" t="e">
        <f>-IPMT(Input!$D$7/12,$B$4-B248,$B$4,$F$4)</f>
        <v>#REF!</v>
      </c>
      <c r="F247" s="98" t="e">
        <f t="shared" si="11"/>
        <v>#REF!</v>
      </c>
    </row>
    <row r="248" spans="1:6" x14ac:dyDescent="0.15">
      <c r="A248" s="13">
        <f t="shared" si="9"/>
        <v>244</v>
      </c>
      <c r="B248" s="13">
        <f t="shared" si="10"/>
        <v>-106</v>
      </c>
      <c r="C248" s="95" t="e">
        <f>Input!$D$8</f>
        <v>#REF!</v>
      </c>
      <c r="D248" s="103" t="e">
        <f>-PPMT(Input!$D$7/12,$B$4-B249,$B$4,$F$4,0)</f>
        <v>#REF!</v>
      </c>
      <c r="E248" s="96" t="e">
        <f>-IPMT(Input!$D$7/12,$B$4-B249,$B$4,$F$4)</f>
        <v>#REF!</v>
      </c>
      <c r="F248" s="98" t="e">
        <f t="shared" si="11"/>
        <v>#REF!</v>
      </c>
    </row>
    <row r="249" spans="1:6" x14ac:dyDescent="0.15">
      <c r="A249" s="13">
        <f t="shared" si="9"/>
        <v>245</v>
      </c>
      <c r="B249" s="13">
        <f t="shared" si="10"/>
        <v>-107</v>
      </c>
      <c r="C249" s="95" t="e">
        <f>Input!$D$8</f>
        <v>#REF!</v>
      </c>
      <c r="D249" s="103" t="e">
        <f>-PPMT(Input!$D$7/12,$B$4-B250,$B$4,$F$4,0)</f>
        <v>#REF!</v>
      </c>
      <c r="E249" s="96" t="e">
        <f>-IPMT(Input!$D$7/12,$B$4-B250,$B$4,$F$4)</f>
        <v>#REF!</v>
      </c>
      <c r="F249" s="98" t="e">
        <f t="shared" si="11"/>
        <v>#REF!</v>
      </c>
    </row>
    <row r="250" spans="1:6" x14ac:dyDescent="0.15">
      <c r="A250" s="13">
        <f t="shared" si="9"/>
        <v>246</v>
      </c>
      <c r="B250" s="13">
        <f t="shared" si="10"/>
        <v>-108</v>
      </c>
      <c r="C250" s="95" t="e">
        <f>Input!$D$8</f>
        <v>#REF!</v>
      </c>
      <c r="D250" s="103" t="e">
        <f>-PPMT(Input!$D$7/12,$B$4-B251,$B$4,$F$4,0)</f>
        <v>#REF!</v>
      </c>
      <c r="E250" s="96" t="e">
        <f>-IPMT(Input!$D$7/12,$B$4-B251,$B$4,$F$4)</f>
        <v>#REF!</v>
      </c>
      <c r="F250" s="98" t="e">
        <f t="shared" si="11"/>
        <v>#REF!</v>
      </c>
    </row>
    <row r="251" spans="1:6" x14ac:dyDescent="0.15">
      <c r="A251" s="13">
        <f t="shared" si="9"/>
        <v>247</v>
      </c>
      <c r="B251" s="13">
        <f t="shared" si="10"/>
        <v>-109</v>
      </c>
      <c r="C251" s="95" t="e">
        <f>Input!$D$8</f>
        <v>#REF!</v>
      </c>
      <c r="D251" s="103" t="e">
        <f>-PPMT(Input!$D$7/12,$B$4-B252,$B$4,$F$4,0)</f>
        <v>#REF!</v>
      </c>
      <c r="E251" s="96" t="e">
        <f>-IPMT(Input!$D$7/12,$B$4-B252,$B$4,$F$4)</f>
        <v>#REF!</v>
      </c>
      <c r="F251" s="98" t="e">
        <f t="shared" si="11"/>
        <v>#REF!</v>
      </c>
    </row>
    <row r="252" spans="1:6" x14ac:dyDescent="0.15">
      <c r="A252" s="13">
        <f t="shared" si="9"/>
        <v>248</v>
      </c>
      <c r="B252" s="13">
        <f t="shared" si="10"/>
        <v>-110</v>
      </c>
      <c r="C252" s="95" t="e">
        <f>Input!$D$8</f>
        <v>#REF!</v>
      </c>
      <c r="D252" s="103" t="e">
        <f>-PPMT(Input!$D$7/12,$B$4-B253,$B$4,$F$4,0)</f>
        <v>#REF!</v>
      </c>
      <c r="E252" s="96" t="e">
        <f>-IPMT(Input!$D$7/12,$B$4-B253,$B$4,$F$4)</f>
        <v>#REF!</v>
      </c>
      <c r="F252" s="98" t="e">
        <f t="shared" si="11"/>
        <v>#REF!</v>
      </c>
    </row>
    <row r="253" spans="1:6" x14ac:dyDescent="0.15">
      <c r="A253" s="13">
        <f t="shared" si="9"/>
        <v>249</v>
      </c>
      <c r="B253" s="13">
        <f t="shared" si="10"/>
        <v>-111</v>
      </c>
      <c r="C253" s="95" t="e">
        <f>Input!$D$8</f>
        <v>#REF!</v>
      </c>
      <c r="D253" s="103" t="e">
        <f>-PPMT(Input!$D$7/12,$B$4-B254,$B$4,$F$4,0)</f>
        <v>#REF!</v>
      </c>
      <c r="E253" s="96" t="e">
        <f>-IPMT(Input!$D$7/12,$B$4-B254,$B$4,$F$4)</f>
        <v>#REF!</v>
      </c>
      <c r="F253" s="98" t="e">
        <f t="shared" si="11"/>
        <v>#REF!</v>
      </c>
    </row>
    <row r="254" spans="1:6" x14ac:dyDescent="0.15">
      <c r="A254" s="13">
        <f t="shared" si="9"/>
        <v>250</v>
      </c>
      <c r="B254" s="13">
        <f t="shared" si="10"/>
        <v>-112</v>
      </c>
      <c r="C254" s="95" t="e">
        <f>Input!$D$8</f>
        <v>#REF!</v>
      </c>
      <c r="D254" s="103" t="e">
        <f>-PPMT(Input!$D$7/12,$B$4-B255,$B$4,$F$4,0)</f>
        <v>#REF!</v>
      </c>
      <c r="E254" s="96" t="e">
        <f>-IPMT(Input!$D$7/12,$B$4-B255,$B$4,$F$4)</f>
        <v>#REF!</v>
      </c>
      <c r="F254" s="98" t="e">
        <f t="shared" si="11"/>
        <v>#REF!</v>
      </c>
    </row>
    <row r="255" spans="1:6" x14ac:dyDescent="0.15">
      <c r="A255" s="13">
        <f t="shared" si="9"/>
        <v>251</v>
      </c>
      <c r="B255" s="13">
        <f t="shared" si="10"/>
        <v>-113</v>
      </c>
      <c r="C255" s="95" t="e">
        <f>Input!$D$8</f>
        <v>#REF!</v>
      </c>
      <c r="D255" s="103" t="e">
        <f>-PPMT(Input!$D$7/12,$B$4-B256,$B$4,$F$4,0)</f>
        <v>#REF!</v>
      </c>
      <c r="E255" s="96" t="e">
        <f>-IPMT(Input!$D$7/12,$B$4-B256,$B$4,$F$4)</f>
        <v>#REF!</v>
      </c>
      <c r="F255" s="98" t="e">
        <f t="shared" si="11"/>
        <v>#REF!</v>
      </c>
    </row>
    <row r="256" spans="1:6" x14ac:dyDescent="0.15">
      <c r="A256" s="92">
        <f t="shared" si="9"/>
        <v>252</v>
      </c>
      <c r="B256" s="93">
        <f t="shared" si="10"/>
        <v>-114</v>
      </c>
      <c r="C256" s="95" t="e">
        <f>Input!$D$8</f>
        <v>#REF!</v>
      </c>
      <c r="D256" s="103" t="e">
        <f>-PPMT(Input!$D$7/12,$B$4-B257,$B$4,$F$4,0)</f>
        <v>#REF!</v>
      </c>
      <c r="E256" s="96" t="e">
        <f>-IPMT(Input!$D$7/12,$B$4-B257,$B$4,$F$4)</f>
        <v>#REF!</v>
      </c>
      <c r="F256" s="99" t="e">
        <f t="shared" si="11"/>
        <v>#REF!</v>
      </c>
    </row>
    <row r="257" spans="1:6" x14ac:dyDescent="0.15">
      <c r="A257" s="13">
        <f t="shared" si="9"/>
        <v>253</v>
      </c>
      <c r="B257" s="13">
        <f t="shared" si="10"/>
        <v>-115</v>
      </c>
      <c r="C257" s="95" t="e">
        <f>Input!$D$8</f>
        <v>#REF!</v>
      </c>
      <c r="D257" s="103" t="e">
        <f>-PPMT(Input!$D$7/12,$B$4-B258,$B$4,$F$4,0)</f>
        <v>#REF!</v>
      </c>
      <c r="E257" s="96" t="e">
        <f>-IPMT(Input!$D$7/12,$B$4-B258,$B$4,$F$4)</f>
        <v>#REF!</v>
      </c>
      <c r="F257" s="98" t="e">
        <f t="shared" si="11"/>
        <v>#REF!</v>
      </c>
    </row>
    <row r="258" spans="1:6" x14ac:dyDescent="0.15">
      <c r="A258" s="13">
        <f t="shared" si="9"/>
        <v>254</v>
      </c>
      <c r="B258" s="13">
        <f t="shared" si="10"/>
        <v>-116</v>
      </c>
      <c r="C258" s="95" t="e">
        <f>Input!$D$8</f>
        <v>#REF!</v>
      </c>
      <c r="D258" s="103" t="e">
        <f>-PPMT(Input!$D$7/12,$B$4-B259,$B$4,$F$4,0)</f>
        <v>#REF!</v>
      </c>
      <c r="E258" s="96" t="e">
        <f>-IPMT(Input!$D$7/12,$B$4-B259,$B$4,$F$4)</f>
        <v>#REF!</v>
      </c>
      <c r="F258" s="98" t="e">
        <f t="shared" si="11"/>
        <v>#REF!</v>
      </c>
    </row>
    <row r="259" spans="1:6" x14ac:dyDescent="0.15">
      <c r="A259" s="13">
        <f t="shared" si="9"/>
        <v>255</v>
      </c>
      <c r="B259" s="13">
        <f t="shared" si="10"/>
        <v>-117</v>
      </c>
      <c r="C259" s="95" t="e">
        <f>Input!$D$8</f>
        <v>#REF!</v>
      </c>
      <c r="D259" s="103" t="e">
        <f>-PPMT(Input!$D$7/12,$B$4-B260,$B$4,$F$4,0)</f>
        <v>#REF!</v>
      </c>
      <c r="E259" s="96" t="e">
        <f>-IPMT(Input!$D$7/12,$B$4-B260,$B$4,$F$4)</f>
        <v>#REF!</v>
      </c>
      <c r="F259" s="98" t="e">
        <f t="shared" si="11"/>
        <v>#REF!</v>
      </c>
    </row>
    <row r="260" spans="1:6" x14ac:dyDescent="0.15">
      <c r="A260" s="13">
        <f t="shared" si="9"/>
        <v>256</v>
      </c>
      <c r="B260" s="13">
        <f t="shared" si="10"/>
        <v>-118</v>
      </c>
      <c r="C260" s="95" t="e">
        <f>Input!$D$8</f>
        <v>#REF!</v>
      </c>
      <c r="D260" s="103" t="e">
        <f>-PPMT(Input!$D$7/12,$B$4-B261,$B$4,$F$4,0)</f>
        <v>#REF!</v>
      </c>
      <c r="E260" s="96" t="e">
        <f>-IPMT(Input!$D$7/12,$B$4-B261,$B$4,$F$4)</f>
        <v>#REF!</v>
      </c>
      <c r="F260" s="98" t="e">
        <f t="shared" si="11"/>
        <v>#REF!</v>
      </c>
    </row>
    <row r="261" spans="1:6" x14ac:dyDescent="0.15">
      <c r="A261" s="13">
        <f t="shared" ref="A261:A324" si="12">$B$4-B261</f>
        <v>257</v>
      </c>
      <c r="B261" s="13">
        <f t="shared" ref="B261:B324" si="13">B260-1</f>
        <v>-119</v>
      </c>
      <c r="C261" s="95" t="e">
        <f>Input!$D$8</f>
        <v>#REF!</v>
      </c>
      <c r="D261" s="103" t="e">
        <f>-PPMT(Input!$D$7/12,$B$4-B262,$B$4,$F$4,0)</f>
        <v>#REF!</v>
      </c>
      <c r="E261" s="96" t="e">
        <f>-IPMT(Input!$D$7/12,$B$4-B262,$B$4,$F$4)</f>
        <v>#REF!</v>
      </c>
      <c r="F261" s="98" t="e">
        <f t="shared" ref="F261:F324" si="14">F260-D260</f>
        <v>#REF!</v>
      </c>
    </row>
    <row r="262" spans="1:6" x14ac:dyDescent="0.15">
      <c r="A262" s="13">
        <f t="shared" si="12"/>
        <v>258</v>
      </c>
      <c r="B262" s="13">
        <f t="shared" si="13"/>
        <v>-120</v>
      </c>
      <c r="C262" s="95" t="e">
        <f>Input!$D$8</f>
        <v>#REF!</v>
      </c>
      <c r="D262" s="103" t="e">
        <f>-PPMT(Input!$D$7/12,$B$4-B263,$B$4,$F$4,0)</f>
        <v>#REF!</v>
      </c>
      <c r="E262" s="96" t="e">
        <f>-IPMT(Input!$D$7/12,$B$4-B263,$B$4,$F$4)</f>
        <v>#REF!</v>
      </c>
      <c r="F262" s="98" t="e">
        <f t="shared" si="14"/>
        <v>#REF!</v>
      </c>
    </row>
    <row r="263" spans="1:6" x14ac:dyDescent="0.15">
      <c r="A263" s="13">
        <f t="shared" si="12"/>
        <v>259</v>
      </c>
      <c r="B263" s="13">
        <f t="shared" si="13"/>
        <v>-121</v>
      </c>
      <c r="C263" s="95" t="e">
        <f>Input!$D$8</f>
        <v>#REF!</v>
      </c>
      <c r="D263" s="103" t="e">
        <f>-PPMT(Input!$D$7/12,$B$4-B264,$B$4,$F$4,0)</f>
        <v>#REF!</v>
      </c>
      <c r="E263" s="96" t="e">
        <f>-IPMT(Input!$D$7/12,$B$4-B264,$B$4,$F$4)</f>
        <v>#REF!</v>
      </c>
      <c r="F263" s="98" t="e">
        <f t="shared" si="14"/>
        <v>#REF!</v>
      </c>
    </row>
    <row r="264" spans="1:6" x14ac:dyDescent="0.15">
      <c r="A264" s="13">
        <f t="shared" si="12"/>
        <v>260</v>
      </c>
      <c r="B264" s="13">
        <f t="shared" si="13"/>
        <v>-122</v>
      </c>
      <c r="C264" s="95" t="e">
        <f>Input!$D$8</f>
        <v>#REF!</v>
      </c>
      <c r="D264" s="103" t="e">
        <f>-PPMT(Input!$D$7/12,$B$4-B265,$B$4,$F$4,0)</f>
        <v>#REF!</v>
      </c>
      <c r="E264" s="96" t="e">
        <f>-IPMT(Input!$D$7/12,$B$4-B265,$B$4,$F$4)</f>
        <v>#REF!</v>
      </c>
      <c r="F264" s="98" t="e">
        <f t="shared" si="14"/>
        <v>#REF!</v>
      </c>
    </row>
    <row r="265" spans="1:6" x14ac:dyDescent="0.15">
      <c r="A265" s="13">
        <f t="shared" si="12"/>
        <v>261</v>
      </c>
      <c r="B265" s="13">
        <f t="shared" si="13"/>
        <v>-123</v>
      </c>
      <c r="C265" s="95" t="e">
        <f>Input!$D$8</f>
        <v>#REF!</v>
      </c>
      <c r="D265" s="103" t="e">
        <f>-PPMT(Input!$D$7/12,$B$4-B266,$B$4,$F$4,0)</f>
        <v>#REF!</v>
      </c>
      <c r="E265" s="96" t="e">
        <f>-IPMT(Input!$D$7/12,$B$4-B266,$B$4,$F$4)</f>
        <v>#REF!</v>
      </c>
      <c r="F265" s="98" t="e">
        <f t="shared" si="14"/>
        <v>#REF!</v>
      </c>
    </row>
    <row r="266" spans="1:6" x14ac:dyDescent="0.15">
      <c r="A266" s="13">
        <f t="shared" si="12"/>
        <v>262</v>
      </c>
      <c r="B266" s="13">
        <f t="shared" si="13"/>
        <v>-124</v>
      </c>
      <c r="C266" s="95" t="e">
        <f>Input!$D$8</f>
        <v>#REF!</v>
      </c>
      <c r="D266" s="103" t="e">
        <f>-PPMT(Input!$D$7/12,$B$4-B267,$B$4,$F$4,0)</f>
        <v>#REF!</v>
      </c>
      <c r="E266" s="96" t="e">
        <f>-IPMT(Input!$D$7/12,$B$4-B267,$B$4,$F$4)</f>
        <v>#REF!</v>
      </c>
      <c r="F266" s="98" t="e">
        <f t="shared" si="14"/>
        <v>#REF!</v>
      </c>
    </row>
    <row r="267" spans="1:6" x14ac:dyDescent="0.15">
      <c r="A267" s="13">
        <f t="shared" si="12"/>
        <v>263</v>
      </c>
      <c r="B267" s="13">
        <f t="shared" si="13"/>
        <v>-125</v>
      </c>
      <c r="C267" s="95" t="e">
        <f>Input!$D$8</f>
        <v>#REF!</v>
      </c>
      <c r="D267" s="103" t="e">
        <f>-PPMT(Input!$D$7/12,$B$4-B268,$B$4,$F$4,0)</f>
        <v>#REF!</v>
      </c>
      <c r="E267" s="96" t="e">
        <f>-IPMT(Input!$D$7/12,$B$4-B268,$B$4,$F$4)</f>
        <v>#REF!</v>
      </c>
      <c r="F267" s="98" t="e">
        <f t="shared" si="14"/>
        <v>#REF!</v>
      </c>
    </row>
    <row r="268" spans="1:6" x14ac:dyDescent="0.15">
      <c r="A268" s="92">
        <f t="shared" si="12"/>
        <v>264</v>
      </c>
      <c r="B268" s="93">
        <f t="shared" si="13"/>
        <v>-126</v>
      </c>
      <c r="C268" s="95" t="e">
        <f>Input!$D$8</f>
        <v>#REF!</v>
      </c>
      <c r="D268" s="103" t="e">
        <f>-PPMT(Input!$D$7/12,$B$4-B269,$B$4,$F$4,0)</f>
        <v>#REF!</v>
      </c>
      <c r="E268" s="96" t="e">
        <f>-IPMT(Input!$D$7/12,$B$4-B269,$B$4,$F$4)</f>
        <v>#REF!</v>
      </c>
      <c r="F268" s="99" t="e">
        <f t="shared" si="14"/>
        <v>#REF!</v>
      </c>
    </row>
    <row r="269" spans="1:6" x14ac:dyDescent="0.15">
      <c r="A269" s="13">
        <f t="shared" si="12"/>
        <v>265</v>
      </c>
      <c r="B269" s="13">
        <f t="shared" si="13"/>
        <v>-127</v>
      </c>
      <c r="C269" s="95" t="e">
        <f>Input!$D$8</f>
        <v>#REF!</v>
      </c>
      <c r="D269" s="103" t="e">
        <f>-PPMT(Input!$D$7/12,$B$4-B270,$B$4,$F$4,0)</f>
        <v>#REF!</v>
      </c>
      <c r="E269" s="96" t="e">
        <f>-IPMT(Input!$D$7/12,$B$4-B270,$B$4,$F$4)</f>
        <v>#REF!</v>
      </c>
      <c r="F269" s="98" t="e">
        <f t="shared" si="14"/>
        <v>#REF!</v>
      </c>
    </row>
    <row r="270" spans="1:6" x14ac:dyDescent="0.15">
      <c r="A270" s="13">
        <f t="shared" si="12"/>
        <v>266</v>
      </c>
      <c r="B270" s="13">
        <f t="shared" si="13"/>
        <v>-128</v>
      </c>
      <c r="C270" s="95" t="e">
        <f>Input!$D$8</f>
        <v>#REF!</v>
      </c>
      <c r="D270" s="103" t="e">
        <f>-PPMT(Input!$D$7/12,$B$4-B271,$B$4,$F$4,0)</f>
        <v>#REF!</v>
      </c>
      <c r="E270" s="96" t="e">
        <f>-IPMT(Input!$D$7/12,$B$4-B271,$B$4,$F$4)</f>
        <v>#REF!</v>
      </c>
      <c r="F270" s="98" t="e">
        <f t="shared" si="14"/>
        <v>#REF!</v>
      </c>
    </row>
    <row r="271" spans="1:6" x14ac:dyDescent="0.15">
      <c r="A271" s="13">
        <f t="shared" si="12"/>
        <v>267</v>
      </c>
      <c r="B271" s="13">
        <f t="shared" si="13"/>
        <v>-129</v>
      </c>
      <c r="C271" s="95" t="e">
        <f>Input!$D$8</f>
        <v>#REF!</v>
      </c>
      <c r="D271" s="103" t="e">
        <f>-PPMT(Input!$D$7/12,$B$4-B272,$B$4,$F$4,0)</f>
        <v>#REF!</v>
      </c>
      <c r="E271" s="96" t="e">
        <f>-IPMT(Input!$D$7/12,$B$4-B272,$B$4,$F$4)</f>
        <v>#REF!</v>
      </c>
      <c r="F271" s="98" t="e">
        <f t="shared" si="14"/>
        <v>#REF!</v>
      </c>
    </row>
    <row r="272" spans="1:6" x14ac:dyDescent="0.15">
      <c r="A272" s="13">
        <f t="shared" si="12"/>
        <v>268</v>
      </c>
      <c r="B272" s="13">
        <f t="shared" si="13"/>
        <v>-130</v>
      </c>
      <c r="C272" s="95" t="e">
        <f>Input!$D$8</f>
        <v>#REF!</v>
      </c>
      <c r="D272" s="103" t="e">
        <f>-PPMT(Input!$D$7/12,$B$4-B273,$B$4,$F$4,0)</f>
        <v>#REF!</v>
      </c>
      <c r="E272" s="96" t="e">
        <f>-IPMT(Input!$D$7/12,$B$4-B273,$B$4,$F$4)</f>
        <v>#REF!</v>
      </c>
      <c r="F272" s="98" t="e">
        <f t="shared" si="14"/>
        <v>#REF!</v>
      </c>
    </row>
    <row r="273" spans="1:6" x14ac:dyDescent="0.15">
      <c r="A273" s="13">
        <f t="shared" si="12"/>
        <v>269</v>
      </c>
      <c r="B273" s="13">
        <f t="shared" si="13"/>
        <v>-131</v>
      </c>
      <c r="C273" s="95" t="e">
        <f>Input!$D$8</f>
        <v>#REF!</v>
      </c>
      <c r="D273" s="103" t="e">
        <f>-PPMT(Input!$D$7/12,$B$4-B274,$B$4,$F$4,0)</f>
        <v>#REF!</v>
      </c>
      <c r="E273" s="96" t="e">
        <f>-IPMT(Input!$D$7/12,$B$4-B274,$B$4,$F$4)</f>
        <v>#REF!</v>
      </c>
      <c r="F273" s="98" t="e">
        <f t="shared" si="14"/>
        <v>#REF!</v>
      </c>
    </row>
    <row r="274" spans="1:6" x14ac:dyDescent="0.15">
      <c r="A274" s="13">
        <f t="shared" si="12"/>
        <v>270</v>
      </c>
      <c r="B274" s="13">
        <f t="shared" si="13"/>
        <v>-132</v>
      </c>
      <c r="C274" s="95" t="e">
        <f>Input!$D$8</f>
        <v>#REF!</v>
      </c>
      <c r="D274" s="103" t="e">
        <f>-PPMT(Input!$D$7/12,$B$4-B275,$B$4,$F$4,0)</f>
        <v>#REF!</v>
      </c>
      <c r="E274" s="96" t="e">
        <f>-IPMT(Input!$D$7/12,$B$4-B275,$B$4,$F$4)</f>
        <v>#REF!</v>
      </c>
      <c r="F274" s="98" t="e">
        <f t="shared" si="14"/>
        <v>#REF!</v>
      </c>
    </row>
    <row r="275" spans="1:6" x14ac:dyDescent="0.15">
      <c r="A275" s="13">
        <f t="shared" si="12"/>
        <v>271</v>
      </c>
      <c r="B275" s="13">
        <f t="shared" si="13"/>
        <v>-133</v>
      </c>
      <c r="C275" s="95" t="e">
        <f>Input!$D$8</f>
        <v>#REF!</v>
      </c>
      <c r="D275" s="103" t="e">
        <f>-PPMT(Input!$D$7/12,$B$4-B276,$B$4,$F$4,0)</f>
        <v>#REF!</v>
      </c>
      <c r="E275" s="96" t="e">
        <f>-IPMT(Input!$D$7/12,$B$4-B276,$B$4,$F$4)</f>
        <v>#REF!</v>
      </c>
      <c r="F275" s="98" t="e">
        <f t="shared" si="14"/>
        <v>#REF!</v>
      </c>
    </row>
    <row r="276" spans="1:6" x14ac:dyDescent="0.15">
      <c r="A276" s="13">
        <f t="shared" si="12"/>
        <v>272</v>
      </c>
      <c r="B276" s="13">
        <f t="shared" si="13"/>
        <v>-134</v>
      </c>
      <c r="C276" s="95" t="e">
        <f>Input!$D$8</f>
        <v>#REF!</v>
      </c>
      <c r="D276" s="103" t="e">
        <f>-PPMT(Input!$D$7/12,$B$4-B277,$B$4,$F$4,0)</f>
        <v>#REF!</v>
      </c>
      <c r="E276" s="96" t="e">
        <f>-IPMT(Input!$D$7/12,$B$4-B277,$B$4,$F$4)</f>
        <v>#REF!</v>
      </c>
      <c r="F276" s="98" t="e">
        <f t="shared" si="14"/>
        <v>#REF!</v>
      </c>
    </row>
    <row r="277" spans="1:6" x14ac:dyDescent="0.15">
      <c r="A277" s="13">
        <f t="shared" si="12"/>
        <v>273</v>
      </c>
      <c r="B277" s="13">
        <f t="shared" si="13"/>
        <v>-135</v>
      </c>
      <c r="C277" s="95" t="e">
        <f>Input!$D$8</f>
        <v>#REF!</v>
      </c>
      <c r="D277" s="103" t="e">
        <f>-PPMT(Input!$D$7/12,$B$4-B278,$B$4,$F$4,0)</f>
        <v>#REF!</v>
      </c>
      <c r="E277" s="96" t="e">
        <f>-IPMT(Input!$D$7/12,$B$4-B278,$B$4,$F$4)</f>
        <v>#REF!</v>
      </c>
      <c r="F277" s="98" t="e">
        <f t="shared" si="14"/>
        <v>#REF!</v>
      </c>
    </row>
    <row r="278" spans="1:6" x14ac:dyDescent="0.15">
      <c r="A278" s="13">
        <f t="shared" si="12"/>
        <v>274</v>
      </c>
      <c r="B278" s="13">
        <f t="shared" si="13"/>
        <v>-136</v>
      </c>
      <c r="C278" s="95" t="e">
        <f>Input!$D$8</f>
        <v>#REF!</v>
      </c>
      <c r="D278" s="103" t="e">
        <f>-PPMT(Input!$D$7/12,$B$4-B279,$B$4,$F$4,0)</f>
        <v>#REF!</v>
      </c>
      <c r="E278" s="96" t="e">
        <f>-IPMT(Input!$D$7/12,$B$4-B279,$B$4,$F$4)</f>
        <v>#REF!</v>
      </c>
      <c r="F278" s="98" t="e">
        <f t="shared" si="14"/>
        <v>#REF!</v>
      </c>
    </row>
    <row r="279" spans="1:6" x14ac:dyDescent="0.15">
      <c r="A279" s="13">
        <f t="shared" si="12"/>
        <v>275</v>
      </c>
      <c r="B279" s="13">
        <f t="shared" si="13"/>
        <v>-137</v>
      </c>
      <c r="C279" s="95" t="e">
        <f>Input!$D$8</f>
        <v>#REF!</v>
      </c>
      <c r="D279" s="103" t="e">
        <f>-PPMT(Input!$D$7/12,$B$4-B280,$B$4,$F$4,0)</f>
        <v>#REF!</v>
      </c>
      <c r="E279" s="96" t="e">
        <f>-IPMT(Input!$D$7/12,$B$4-B280,$B$4,$F$4)</f>
        <v>#REF!</v>
      </c>
      <c r="F279" s="98" t="e">
        <f t="shared" si="14"/>
        <v>#REF!</v>
      </c>
    </row>
    <row r="280" spans="1:6" x14ac:dyDescent="0.15">
      <c r="A280" s="92">
        <f t="shared" si="12"/>
        <v>276</v>
      </c>
      <c r="B280" s="93">
        <f t="shared" si="13"/>
        <v>-138</v>
      </c>
      <c r="C280" s="95" t="e">
        <f>Input!$D$8</f>
        <v>#REF!</v>
      </c>
      <c r="D280" s="103" t="e">
        <f>-PPMT(Input!$D$7/12,$B$4-B281,$B$4,$F$4,0)</f>
        <v>#REF!</v>
      </c>
      <c r="E280" s="96" t="e">
        <f>-IPMT(Input!$D$7/12,$B$4-B281,$B$4,$F$4)</f>
        <v>#REF!</v>
      </c>
      <c r="F280" s="99" t="e">
        <f t="shared" si="14"/>
        <v>#REF!</v>
      </c>
    </row>
    <row r="281" spans="1:6" x14ac:dyDescent="0.15">
      <c r="A281" s="13">
        <f t="shared" si="12"/>
        <v>277</v>
      </c>
      <c r="B281" s="13">
        <f t="shared" si="13"/>
        <v>-139</v>
      </c>
      <c r="C281" s="95" t="e">
        <f>Input!$D$8</f>
        <v>#REF!</v>
      </c>
      <c r="D281" s="103" t="e">
        <f>-PPMT(Input!$D$7/12,$B$4-B282,$B$4,$F$4,0)</f>
        <v>#REF!</v>
      </c>
      <c r="E281" s="96" t="e">
        <f>-IPMT(Input!$D$7/12,$B$4-B282,$B$4,$F$4)</f>
        <v>#REF!</v>
      </c>
      <c r="F281" s="98" t="e">
        <f t="shared" si="14"/>
        <v>#REF!</v>
      </c>
    </row>
    <row r="282" spans="1:6" x14ac:dyDescent="0.15">
      <c r="A282" s="13">
        <f t="shared" si="12"/>
        <v>278</v>
      </c>
      <c r="B282" s="13">
        <f t="shared" si="13"/>
        <v>-140</v>
      </c>
      <c r="C282" s="95" t="e">
        <f>Input!$D$8</f>
        <v>#REF!</v>
      </c>
      <c r="D282" s="103" t="e">
        <f>-PPMT(Input!$D$7/12,$B$4-B283,$B$4,$F$4,0)</f>
        <v>#REF!</v>
      </c>
      <c r="E282" s="96" t="e">
        <f>-IPMT(Input!$D$7/12,$B$4-B283,$B$4,$F$4)</f>
        <v>#REF!</v>
      </c>
      <c r="F282" s="98" t="e">
        <f t="shared" si="14"/>
        <v>#REF!</v>
      </c>
    </row>
    <row r="283" spans="1:6" x14ac:dyDescent="0.15">
      <c r="A283" s="13">
        <f t="shared" si="12"/>
        <v>279</v>
      </c>
      <c r="B283" s="13">
        <f t="shared" si="13"/>
        <v>-141</v>
      </c>
      <c r="C283" s="95" t="e">
        <f>Input!$D$8</f>
        <v>#REF!</v>
      </c>
      <c r="D283" s="103" t="e">
        <f>-PPMT(Input!$D$7/12,$B$4-B284,$B$4,$F$4,0)</f>
        <v>#REF!</v>
      </c>
      <c r="E283" s="96" t="e">
        <f>-IPMT(Input!$D$7/12,$B$4-B284,$B$4,$F$4)</f>
        <v>#REF!</v>
      </c>
      <c r="F283" s="98" t="e">
        <f t="shared" si="14"/>
        <v>#REF!</v>
      </c>
    </row>
    <row r="284" spans="1:6" x14ac:dyDescent="0.15">
      <c r="A284" s="13">
        <f t="shared" si="12"/>
        <v>280</v>
      </c>
      <c r="B284" s="13">
        <f t="shared" si="13"/>
        <v>-142</v>
      </c>
      <c r="C284" s="95" t="e">
        <f>Input!$D$8</f>
        <v>#REF!</v>
      </c>
      <c r="D284" s="103" t="e">
        <f>-PPMT(Input!$D$7/12,$B$4-B285,$B$4,$F$4,0)</f>
        <v>#REF!</v>
      </c>
      <c r="E284" s="96" t="e">
        <f>-IPMT(Input!$D$7/12,$B$4-B285,$B$4,$F$4)</f>
        <v>#REF!</v>
      </c>
      <c r="F284" s="98" t="e">
        <f t="shared" si="14"/>
        <v>#REF!</v>
      </c>
    </row>
    <row r="285" spans="1:6" x14ac:dyDescent="0.15">
      <c r="A285" s="13">
        <f t="shared" si="12"/>
        <v>281</v>
      </c>
      <c r="B285" s="13">
        <f t="shared" si="13"/>
        <v>-143</v>
      </c>
      <c r="C285" s="95" t="e">
        <f>Input!$D$8</f>
        <v>#REF!</v>
      </c>
      <c r="D285" s="103" t="e">
        <f>-PPMT(Input!$D$7/12,$B$4-B286,$B$4,$F$4,0)</f>
        <v>#REF!</v>
      </c>
      <c r="E285" s="96" t="e">
        <f>-IPMT(Input!$D$7/12,$B$4-B286,$B$4,$F$4)</f>
        <v>#REF!</v>
      </c>
      <c r="F285" s="98" t="e">
        <f t="shared" si="14"/>
        <v>#REF!</v>
      </c>
    </row>
    <row r="286" spans="1:6" x14ac:dyDescent="0.15">
      <c r="A286" s="13">
        <f t="shared" si="12"/>
        <v>282</v>
      </c>
      <c r="B286" s="13">
        <f t="shared" si="13"/>
        <v>-144</v>
      </c>
      <c r="C286" s="95" t="e">
        <f>Input!$D$8</f>
        <v>#REF!</v>
      </c>
      <c r="D286" s="103" t="e">
        <f>-PPMT(Input!$D$7/12,$B$4-B287,$B$4,$F$4,0)</f>
        <v>#REF!</v>
      </c>
      <c r="E286" s="96" t="e">
        <f>-IPMT(Input!$D$7/12,$B$4-B287,$B$4,$F$4)</f>
        <v>#REF!</v>
      </c>
      <c r="F286" s="98" t="e">
        <f t="shared" si="14"/>
        <v>#REF!</v>
      </c>
    </row>
    <row r="287" spans="1:6" x14ac:dyDescent="0.15">
      <c r="A287" s="13">
        <f t="shared" si="12"/>
        <v>283</v>
      </c>
      <c r="B287" s="13">
        <f t="shared" si="13"/>
        <v>-145</v>
      </c>
      <c r="C287" s="95" t="e">
        <f>Input!$D$8</f>
        <v>#REF!</v>
      </c>
      <c r="D287" s="103" t="e">
        <f>-PPMT(Input!$D$7/12,$B$4-B288,$B$4,$F$4,0)</f>
        <v>#REF!</v>
      </c>
      <c r="E287" s="96" t="e">
        <f>-IPMT(Input!$D$7/12,$B$4-B288,$B$4,$F$4)</f>
        <v>#REF!</v>
      </c>
      <c r="F287" s="98" t="e">
        <f t="shared" si="14"/>
        <v>#REF!</v>
      </c>
    </row>
    <row r="288" spans="1:6" x14ac:dyDescent="0.15">
      <c r="A288" s="13">
        <f t="shared" si="12"/>
        <v>284</v>
      </c>
      <c r="B288" s="13">
        <f t="shared" si="13"/>
        <v>-146</v>
      </c>
      <c r="C288" s="95" t="e">
        <f>Input!$D$8</f>
        <v>#REF!</v>
      </c>
      <c r="D288" s="103" t="e">
        <f>-PPMT(Input!$D$7/12,$B$4-B289,$B$4,$F$4,0)</f>
        <v>#REF!</v>
      </c>
      <c r="E288" s="96" t="e">
        <f>-IPMT(Input!$D$7/12,$B$4-B289,$B$4,$F$4)</f>
        <v>#REF!</v>
      </c>
      <c r="F288" s="98" t="e">
        <f t="shared" si="14"/>
        <v>#REF!</v>
      </c>
    </row>
    <row r="289" spans="1:6" x14ac:dyDescent="0.15">
      <c r="A289" s="13">
        <f t="shared" si="12"/>
        <v>285</v>
      </c>
      <c r="B289" s="13">
        <f t="shared" si="13"/>
        <v>-147</v>
      </c>
      <c r="C289" s="95" t="e">
        <f>Input!$D$8</f>
        <v>#REF!</v>
      </c>
      <c r="D289" s="103" t="e">
        <f>-PPMT(Input!$D$7/12,$B$4-B290,$B$4,$F$4,0)</f>
        <v>#REF!</v>
      </c>
      <c r="E289" s="96" t="e">
        <f>-IPMT(Input!$D$7/12,$B$4-B290,$B$4,$F$4)</f>
        <v>#REF!</v>
      </c>
      <c r="F289" s="98" t="e">
        <f t="shared" si="14"/>
        <v>#REF!</v>
      </c>
    </row>
    <row r="290" spans="1:6" x14ac:dyDescent="0.15">
      <c r="A290" s="13">
        <f t="shared" si="12"/>
        <v>286</v>
      </c>
      <c r="B290" s="13">
        <f t="shared" si="13"/>
        <v>-148</v>
      </c>
      <c r="C290" s="95" t="e">
        <f>Input!$D$8</f>
        <v>#REF!</v>
      </c>
      <c r="D290" s="103" t="e">
        <f>-PPMT(Input!$D$7/12,$B$4-B291,$B$4,$F$4,0)</f>
        <v>#REF!</v>
      </c>
      <c r="E290" s="96" t="e">
        <f>-IPMT(Input!$D$7/12,$B$4-B291,$B$4,$F$4)</f>
        <v>#REF!</v>
      </c>
      <c r="F290" s="98" t="e">
        <f t="shared" si="14"/>
        <v>#REF!</v>
      </c>
    </row>
    <row r="291" spans="1:6" x14ac:dyDescent="0.15">
      <c r="A291" s="13">
        <f t="shared" si="12"/>
        <v>287</v>
      </c>
      <c r="B291" s="13">
        <f t="shared" si="13"/>
        <v>-149</v>
      </c>
      <c r="C291" s="95" t="e">
        <f>Input!$D$8</f>
        <v>#REF!</v>
      </c>
      <c r="D291" s="103" t="e">
        <f>-PPMT(Input!$D$7/12,$B$4-B292,$B$4,$F$4,0)</f>
        <v>#REF!</v>
      </c>
      <c r="E291" s="96" t="e">
        <f>-IPMT(Input!$D$7/12,$B$4-B292,$B$4,$F$4)</f>
        <v>#REF!</v>
      </c>
      <c r="F291" s="98" t="e">
        <f t="shared" si="14"/>
        <v>#REF!</v>
      </c>
    </row>
    <row r="292" spans="1:6" x14ac:dyDescent="0.15">
      <c r="A292" s="92">
        <f t="shared" si="12"/>
        <v>288</v>
      </c>
      <c r="B292" s="93">
        <f t="shared" si="13"/>
        <v>-150</v>
      </c>
      <c r="C292" s="95" t="e">
        <f>Input!$D$8</f>
        <v>#REF!</v>
      </c>
      <c r="D292" s="103" t="e">
        <f>-PPMT(Input!$D$7/12,$B$4-B293,$B$4,$F$4,0)</f>
        <v>#REF!</v>
      </c>
      <c r="E292" s="96" t="e">
        <f>-IPMT(Input!$D$7/12,$B$4-B293,$B$4,$F$4)</f>
        <v>#REF!</v>
      </c>
      <c r="F292" s="99" t="e">
        <f t="shared" si="14"/>
        <v>#REF!</v>
      </c>
    </row>
    <row r="293" spans="1:6" x14ac:dyDescent="0.15">
      <c r="A293" s="13">
        <f t="shared" si="12"/>
        <v>289</v>
      </c>
      <c r="B293" s="13">
        <f t="shared" si="13"/>
        <v>-151</v>
      </c>
      <c r="C293" s="95" t="e">
        <f>Input!$D$8</f>
        <v>#REF!</v>
      </c>
      <c r="D293" s="103" t="e">
        <f>-PPMT(Input!$D$7/12,$B$4-B294,$B$4,$F$4,0)</f>
        <v>#REF!</v>
      </c>
      <c r="E293" s="96" t="e">
        <f>-IPMT(Input!$D$7/12,$B$4-B294,$B$4,$F$4)</f>
        <v>#REF!</v>
      </c>
      <c r="F293" s="98" t="e">
        <f t="shared" si="14"/>
        <v>#REF!</v>
      </c>
    </row>
    <row r="294" spans="1:6" x14ac:dyDescent="0.15">
      <c r="A294" s="13">
        <f t="shared" si="12"/>
        <v>290</v>
      </c>
      <c r="B294" s="13">
        <f t="shared" si="13"/>
        <v>-152</v>
      </c>
      <c r="C294" s="95" t="e">
        <f>Input!$D$8</f>
        <v>#REF!</v>
      </c>
      <c r="D294" s="103" t="e">
        <f>-PPMT(Input!$D$7/12,$B$4-B295,$B$4,$F$4,0)</f>
        <v>#REF!</v>
      </c>
      <c r="E294" s="96" t="e">
        <f>-IPMT(Input!$D$7/12,$B$4-B295,$B$4,$F$4)</f>
        <v>#REF!</v>
      </c>
      <c r="F294" s="98" t="e">
        <f t="shared" si="14"/>
        <v>#REF!</v>
      </c>
    </row>
    <row r="295" spans="1:6" x14ac:dyDescent="0.15">
      <c r="A295" s="13">
        <f t="shared" si="12"/>
        <v>291</v>
      </c>
      <c r="B295" s="13">
        <f t="shared" si="13"/>
        <v>-153</v>
      </c>
      <c r="C295" s="95" t="e">
        <f>Input!$D$8</f>
        <v>#REF!</v>
      </c>
      <c r="D295" s="103" t="e">
        <f>-PPMT(Input!$D$7/12,$B$4-B296,$B$4,$F$4,0)</f>
        <v>#REF!</v>
      </c>
      <c r="E295" s="96" t="e">
        <f>-IPMT(Input!$D$7/12,$B$4-B296,$B$4,$F$4)</f>
        <v>#REF!</v>
      </c>
      <c r="F295" s="98" t="e">
        <f t="shared" si="14"/>
        <v>#REF!</v>
      </c>
    </row>
    <row r="296" spans="1:6" x14ac:dyDescent="0.15">
      <c r="A296" s="13">
        <f t="shared" si="12"/>
        <v>292</v>
      </c>
      <c r="B296" s="13">
        <f t="shared" si="13"/>
        <v>-154</v>
      </c>
      <c r="C296" s="95" t="e">
        <f>Input!$D$8</f>
        <v>#REF!</v>
      </c>
      <c r="D296" s="103" t="e">
        <f>-PPMT(Input!$D$7/12,$B$4-B297,$B$4,$F$4,0)</f>
        <v>#REF!</v>
      </c>
      <c r="E296" s="96" t="e">
        <f>-IPMT(Input!$D$7/12,$B$4-B297,$B$4,$F$4)</f>
        <v>#REF!</v>
      </c>
      <c r="F296" s="98" t="e">
        <f t="shared" si="14"/>
        <v>#REF!</v>
      </c>
    </row>
    <row r="297" spans="1:6" x14ac:dyDescent="0.15">
      <c r="A297" s="13">
        <f t="shared" si="12"/>
        <v>293</v>
      </c>
      <c r="B297" s="13">
        <f t="shared" si="13"/>
        <v>-155</v>
      </c>
      <c r="C297" s="95" t="e">
        <f>Input!$D$8</f>
        <v>#REF!</v>
      </c>
      <c r="D297" s="103" t="e">
        <f>-PPMT(Input!$D$7/12,$B$4-B298,$B$4,$F$4,0)</f>
        <v>#REF!</v>
      </c>
      <c r="E297" s="96" t="e">
        <f>-IPMT(Input!$D$7/12,$B$4-B298,$B$4,$F$4)</f>
        <v>#REF!</v>
      </c>
      <c r="F297" s="98" t="e">
        <f t="shared" si="14"/>
        <v>#REF!</v>
      </c>
    </row>
    <row r="298" spans="1:6" x14ac:dyDescent="0.15">
      <c r="A298" s="13">
        <f t="shared" si="12"/>
        <v>294</v>
      </c>
      <c r="B298" s="13">
        <f t="shared" si="13"/>
        <v>-156</v>
      </c>
      <c r="C298" s="95" t="e">
        <f>Input!$D$8</f>
        <v>#REF!</v>
      </c>
      <c r="D298" s="103" t="e">
        <f>-PPMT(Input!$D$7/12,$B$4-B299,$B$4,$F$4,0)</f>
        <v>#REF!</v>
      </c>
      <c r="E298" s="96" t="e">
        <f>-IPMT(Input!$D$7/12,$B$4-B299,$B$4,$F$4)</f>
        <v>#REF!</v>
      </c>
      <c r="F298" s="98" t="e">
        <f t="shared" si="14"/>
        <v>#REF!</v>
      </c>
    </row>
    <row r="299" spans="1:6" x14ac:dyDescent="0.15">
      <c r="A299" s="13">
        <f t="shared" si="12"/>
        <v>295</v>
      </c>
      <c r="B299" s="13">
        <f t="shared" si="13"/>
        <v>-157</v>
      </c>
      <c r="C299" s="95" t="e">
        <f>Input!$D$8</f>
        <v>#REF!</v>
      </c>
      <c r="D299" s="103" t="e">
        <f>-PPMT(Input!$D$7/12,$B$4-B300,$B$4,$F$4,0)</f>
        <v>#REF!</v>
      </c>
      <c r="E299" s="96" t="e">
        <f>-IPMT(Input!$D$7/12,$B$4-B300,$B$4,$F$4)</f>
        <v>#REF!</v>
      </c>
      <c r="F299" s="98" t="e">
        <f t="shared" si="14"/>
        <v>#REF!</v>
      </c>
    </row>
    <row r="300" spans="1:6" x14ac:dyDescent="0.15">
      <c r="A300" s="13">
        <f t="shared" si="12"/>
        <v>296</v>
      </c>
      <c r="B300" s="13">
        <f t="shared" si="13"/>
        <v>-158</v>
      </c>
      <c r="C300" s="95" t="e">
        <f>Input!$D$8</f>
        <v>#REF!</v>
      </c>
      <c r="D300" s="103" t="e">
        <f>-PPMT(Input!$D$7/12,$B$4-B301,$B$4,$F$4,0)</f>
        <v>#REF!</v>
      </c>
      <c r="E300" s="96" t="e">
        <f>-IPMT(Input!$D$7/12,$B$4-B301,$B$4,$F$4)</f>
        <v>#REF!</v>
      </c>
      <c r="F300" s="98" t="e">
        <f t="shared" si="14"/>
        <v>#REF!</v>
      </c>
    </row>
    <row r="301" spans="1:6" x14ac:dyDescent="0.15">
      <c r="A301" s="13">
        <f t="shared" si="12"/>
        <v>297</v>
      </c>
      <c r="B301" s="13">
        <f t="shared" si="13"/>
        <v>-159</v>
      </c>
      <c r="C301" s="95" t="e">
        <f>Input!$D$8</f>
        <v>#REF!</v>
      </c>
      <c r="D301" s="103" t="e">
        <f>-PPMT(Input!$D$7/12,$B$4-B302,$B$4,$F$4,0)</f>
        <v>#REF!</v>
      </c>
      <c r="E301" s="96" t="e">
        <f>-IPMT(Input!$D$7/12,$B$4-B302,$B$4,$F$4)</f>
        <v>#REF!</v>
      </c>
      <c r="F301" s="98" t="e">
        <f t="shared" si="14"/>
        <v>#REF!</v>
      </c>
    </row>
    <row r="302" spans="1:6" x14ac:dyDescent="0.15">
      <c r="A302" s="13">
        <f t="shared" si="12"/>
        <v>298</v>
      </c>
      <c r="B302" s="13">
        <f t="shared" si="13"/>
        <v>-160</v>
      </c>
      <c r="C302" s="95" t="e">
        <f>Input!$D$8</f>
        <v>#REF!</v>
      </c>
      <c r="D302" s="103" t="e">
        <f>-PPMT(Input!$D$7/12,$B$4-B303,$B$4,$F$4,0)</f>
        <v>#REF!</v>
      </c>
      <c r="E302" s="96" t="e">
        <f>-IPMT(Input!$D$7/12,$B$4-B303,$B$4,$F$4)</f>
        <v>#REF!</v>
      </c>
      <c r="F302" s="98" t="e">
        <f t="shared" si="14"/>
        <v>#REF!</v>
      </c>
    </row>
    <row r="303" spans="1:6" x14ac:dyDescent="0.15">
      <c r="A303" s="13">
        <f t="shared" si="12"/>
        <v>299</v>
      </c>
      <c r="B303" s="13">
        <f t="shared" si="13"/>
        <v>-161</v>
      </c>
      <c r="C303" s="95" t="e">
        <f>Input!$D$8</f>
        <v>#REF!</v>
      </c>
      <c r="D303" s="103" t="e">
        <f>-PPMT(Input!$D$7/12,$B$4-B304,$B$4,$F$4,0)</f>
        <v>#REF!</v>
      </c>
      <c r="E303" s="96" t="e">
        <f>-IPMT(Input!$D$7/12,$B$4-B304,$B$4,$F$4)</f>
        <v>#REF!</v>
      </c>
      <c r="F303" s="98" t="e">
        <f t="shared" si="14"/>
        <v>#REF!</v>
      </c>
    </row>
    <row r="304" spans="1:6" x14ac:dyDescent="0.15">
      <c r="A304" s="92">
        <f t="shared" si="12"/>
        <v>300</v>
      </c>
      <c r="B304" s="93">
        <f t="shared" si="13"/>
        <v>-162</v>
      </c>
      <c r="C304" s="95" t="e">
        <f>Input!$D$8</f>
        <v>#REF!</v>
      </c>
      <c r="D304" s="103" t="e">
        <f>-PPMT(Input!$D$7/12,$B$4-B305,$B$4,$F$4,0)</f>
        <v>#REF!</v>
      </c>
      <c r="E304" s="96" t="e">
        <f>-IPMT(Input!$D$7/12,$B$4-B305,$B$4,$F$4)</f>
        <v>#REF!</v>
      </c>
      <c r="F304" s="99" t="e">
        <f t="shared" si="14"/>
        <v>#REF!</v>
      </c>
    </row>
    <row r="305" spans="1:6" x14ac:dyDescent="0.15">
      <c r="A305" s="13">
        <f t="shared" si="12"/>
        <v>301</v>
      </c>
      <c r="B305" s="13">
        <f t="shared" si="13"/>
        <v>-163</v>
      </c>
      <c r="C305" s="95" t="e">
        <f>Input!$D$8</f>
        <v>#REF!</v>
      </c>
      <c r="D305" s="103" t="e">
        <f>-PPMT(Input!$D$7/12,$B$4-B306,$B$4,$F$4,0)</f>
        <v>#REF!</v>
      </c>
      <c r="E305" s="96" t="e">
        <f>-IPMT(Input!$D$7/12,$B$4-B306,$B$4,$F$4)</f>
        <v>#REF!</v>
      </c>
      <c r="F305" s="98" t="e">
        <f t="shared" si="14"/>
        <v>#REF!</v>
      </c>
    </row>
    <row r="306" spans="1:6" x14ac:dyDescent="0.15">
      <c r="A306" s="13">
        <f t="shared" si="12"/>
        <v>302</v>
      </c>
      <c r="B306" s="13">
        <f t="shared" si="13"/>
        <v>-164</v>
      </c>
      <c r="C306" s="95" t="e">
        <f>Input!$D$8</f>
        <v>#REF!</v>
      </c>
      <c r="D306" s="103" t="e">
        <f>-PPMT(Input!$D$7/12,$B$4-B307,$B$4,$F$4,0)</f>
        <v>#REF!</v>
      </c>
      <c r="E306" s="96" t="e">
        <f>-IPMT(Input!$D$7/12,$B$4-B307,$B$4,$F$4)</f>
        <v>#REF!</v>
      </c>
      <c r="F306" s="98" t="e">
        <f t="shared" si="14"/>
        <v>#REF!</v>
      </c>
    </row>
    <row r="307" spans="1:6" x14ac:dyDescent="0.15">
      <c r="A307" s="13">
        <f t="shared" si="12"/>
        <v>303</v>
      </c>
      <c r="B307" s="13">
        <f t="shared" si="13"/>
        <v>-165</v>
      </c>
      <c r="C307" s="95" t="e">
        <f>Input!$D$8</f>
        <v>#REF!</v>
      </c>
      <c r="D307" s="103" t="e">
        <f>-PPMT(Input!$D$7/12,$B$4-B308,$B$4,$F$4,0)</f>
        <v>#REF!</v>
      </c>
      <c r="E307" s="96" t="e">
        <f>-IPMT(Input!$D$7/12,$B$4-B308,$B$4,$F$4)</f>
        <v>#REF!</v>
      </c>
      <c r="F307" s="98" t="e">
        <f t="shared" si="14"/>
        <v>#REF!</v>
      </c>
    </row>
    <row r="308" spans="1:6" x14ac:dyDescent="0.15">
      <c r="A308" s="13">
        <f t="shared" si="12"/>
        <v>304</v>
      </c>
      <c r="B308" s="13">
        <f t="shared" si="13"/>
        <v>-166</v>
      </c>
      <c r="C308" s="95" t="e">
        <f>Input!$D$8</f>
        <v>#REF!</v>
      </c>
      <c r="D308" s="103" t="e">
        <f>-PPMT(Input!$D$7/12,$B$4-B309,$B$4,$F$4,0)</f>
        <v>#REF!</v>
      </c>
      <c r="E308" s="96" t="e">
        <f>-IPMT(Input!$D$7/12,$B$4-B309,$B$4,$F$4)</f>
        <v>#REF!</v>
      </c>
      <c r="F308" s="98" t="e">
        <f t="shared" si="14"/>
        <v>#REF!</v>
      </c>
    </row>
    <row r="309" spans="1:6" x14ac:dyDescent="0.15">
      <c r="A309" s="13">
        <f t="shared" si="12"/>
        <v>305</v>
      </c>
      <c r="B309" s="13">
        <f t="shared" si="13"/>
        <v>-167</v>
      </c>
      <c r="C309" s="95" t="e">
        <f>Input!$D$8</f>
        <v>#REF!</v>
      </c>
      <c r="D309" s="103" t="e">
        <f>-PPMT(Input!$D$7/12,$B$4-B310,$B$4,$F$4,0)</f>
        <v>#REF!</v>
      </c>
      <c r="E309" s="96" t="e">
        <f>-IPMT(Input!$D$7/12,$B$4-B310,$B$4,$F$4)</f>
        <v>#REF!</v>
      </c>
      <c r="F309" s="98" t="e">
        <f t="shared" si="14"/>
        <v>#REF!</v>
      </c>
    </row>
    <row r="310" spans="1:6" x14ac:dyDescent="0.15">
      <c r="A310" s="13">
        <f t="shared" si="12"/>
        <v>306</v>
      </c>
      <c r="B310" s="13">
        <f t="shared" si="13"/>
        <v>-168</v>
      </c>
      <c r="C310" s="95" t="e">
        <f>Input!$D$8</f>
        <v>#REF!</v>
      </c>
      <c r="D310" s="103" t="e">
        <f>-PPMT(Input!$D$7/12,$B$4-B311,$B$4,$F$4,0)</f>
        <v>#REF!</v>
      </c>
      <c r="E310" s="96" t="e">
        <f>-IPMT(Input!$D$7/12,$B$4-B311,$B$4,$F$4)</f>
        <v>#REF!</v>
      </c>
      <c r="F310" s="98" t="e">
        <f t="shared" si="14"/>
        <v>#REF!</v>
      </c>
    </row>
    <row r="311" spans="1:6" x14ac:dyDescent="0.15">
      <c r="A311" s="13">
        <f t="shared" si="12"/>
        <v>307</v>
      </c>
      <c r="B311" s="13">
        <f t="shared" si="13"/>
        <v>-169</v>
      </c>
      <c r="C311" s="95" t="e">
        <f>Input!$D$8</f>
        <v>#REF!</v>
      </c>
      <c r="D311" s="103" t="e">
        <f>-PPMT(Input!$D$7/12,$B$4-B312,$B$4,$F$4,0)</f>
        <v>#REF!</v>
      </c>
      <c r="E311" s="96" t="e">
        <f>-IPMT(Input!$D$7/12,$B$4-B312,$B$4,$F$4)</f>
        <v>#REF!</v>
      </c>
      <c r="F311" s="98" t="e">
        <f t="shared" si="14"/>
        <v>#REF!</v>
      </c>
    </row>
    <row r="312" spans="1:6" x14ac:dyDescent="0.15">
      <c r="A312" s="13">
        <f t="shared" si="12"/>
        <v>308</v>
      </c>
      <c r="B312" s="13">
        <f t="shared" si="13"/>
        <v>-170</v>
      </c>
      <c r="C312" s="95" t="e">
        <f>Input!$D$8</f>
        <v>#REF!</v>
      </c>
      <c r="D312" s="103" t="e">
        <f>-PPMT(Input!$D$7/12,$B$4-B313,$B$4,$F$4,0)</f>
        <v>#REF!</v>
      </c>
      <c r="E312" s="96" t="e">
        <f>-IPMT(Input!$D$7/12,$B$4-B313,$B$4,$F$4)</f>
        <v>#REF!</v>
      </c>
      <c r="F312" s="98" t="e">
        <f t="shared" si="14"/>
        <v>#REF!</v>
      </c>
    </row>
    <row r="313" spans="1:6" x14ac:dyDescent="0.15">
      <c r="A313" s="13">
        <f t="shared" si="12"/>
        <v>309</v>
      </c>
      <c r="B313" s="13">
        <f t="shared" si="13"/>
        <v>-171</v>
      </c>
      <c r="C313" s="95" t="e">
        <f>Input!$D$8</f>
        <v>#REF!</v>
      </c>
      <c r="D313" s="103" t="e">
        <f>-PPMT(Input!$D$7/12,$B$4-B314,$B$4,$F$4,0)</f>
        <v>#REF!</v>
      </c>
      <c r="E313" s="96" t="e">
        <f>-IPMT(Input!$D$7/12,$B$4-B314,$B$4,$F$4)</f>
        <v>#REF!</v>
      </c>
      <c r="F313" s="98" t="e">
        <f t="shared" si="14"/>
        <v>#REF!</v>
      </c>
    </row>
    <row r="314" spans="1:6" x14ac:dyDescent="0.15">
      <c r="A314" s="13">
        <f t="shared" si="12"/>
        <v>310</v>
      </c>
      <c r="B314" s="13">
        <f t="shared" si="13"/>
        <v>-172</v>
      </c>
      <c r="C314" s="95" t="e">
        <f>Input!$D$8</f>
        <v>#REF!</v>
      </c>
      <c r="D314" s="103" t="e">
        <f>-PPMT(Input!$D$7/12,$B$4-B315,$B$4,$F$4,0)</f>
        <v>#REF!</v>
      </c>
      <c r="E314" s="96" t="e">
        <f>-IPMT(Input!$D$7/12,$B$4-B315,$B$4,$F$4)</f>
        <v>#REF!</v>
      </c>
      <c r="F314" s="98" t="e">
        <f t="shared" si="14"/>
        <v>#REF!</v>
      </c>
    </row>
    <row r="315" spans="1:6" x14ac:dyDescent="0.15">
      <c r="A315" s="13">
        <f t="shared" si="12"/>
        <v>311</v>
      </c>
      <c r="B315" s="13">
        <f t="shared" si="13"/>
        <v>-173</v>
      </c>
      <c r="C315" s="95" t="e">
        <f>Input!$D$8</f>
        <v>#REF!</v>
      </c>
      <c r="D315" s="103" t="e">
        <f>-PPMT(Input!$D$7/12,$B$4-B316,$B$4,$F$4,0)</f>
        <v>#REF!</v>
      </c>
      <c r="E315" s="96" t="e">
        <f>-IPMT(Input!$D$7/12,$B$4-B316,$B$4,$F$4)</f>
        <v>#REF!</v>
      </c>
      <c r="F315" s="98" t="e">
        <f t="shared" si="14"/>
        <v>#REF!</v>
      </c>
    </row>
    <row r="316" spans="1:6" x14ac:dyDescent="0.15">
      <c r="A316" s="92">
        <f t="shared" si="12"/>
        <v>312</v>
      </c>
      <c r="B316" s="93">
        <f t="shared" si="13"/>
        <v>-174</v>
      </c>
      <c r="C316" s="95" t="e">
        <f>Input!$D$8</f>
        <v>#REF!</v>
      </c>
      <c r="D316" s="103" t="e">
        <f>-PPMT(Input!$D$7/12,$B$4-B317,$B$4,$F$4,0)</f>
        <v>#REF!</v>
      </c>
      <c r="E316" s="96" t="e">
        <f>-IPMT(Input!$D$7/12,$B$4-B317,$B$4,$F$4)</f>
        <v>#REF!</v>
      </c>
      <c r="F316" s="99" t="e">
        <f t="shared" si="14"/>
        <v>#REF!</v>
      </c>
    </row>
    <row r="317" spans="1:6" x14ac:dyDescent="0.15">
      <c r="A317" s="13">
        <f t="shared" si="12"/>
        <v>313</v>
      </c>
      <c r="B317" s="13">
        <f t="shared" si="13"/>
        <v>-175</v>
      </c>
      <c r="C317" s="95" t="e">
        <f>Input!$D$8</f>
        <v>#REF!</v>
      </c>
      <c r="D317" s="103" t="e">
        <f>-PPMT(Input!$D$7/12,$B$4-B318,$B$4,$F$4,0)</f>
        <v>#REF!</v>
      </c>
      <c r="E317" s="96" t="e">
        <f>-IPMT(Input!$D$7/12,$B$4-B318,$B$4,$F$4)</f>
        <v>#REF!</v>
      </c>
      <c r="F317" s="98" t="e">
        <f t="shared" si="14"/>
        <v>#REF!</v>
      </c>
    </row>
    <row r="318" spans="1:6" x14ac:dyDescent="0.15">
      <c r="A318" s="13">
        <f t="shared" si="12"/>
        <v>314</v>
      </c>
      <c r="B318" s="13">
        <f t="shared" si="13"/>
        <v>-176</v>
      </c>
      <c r="C318" s="95" t="e">
        <f>Input!$D$8</f>
        <v>#REF!</v>
      </c>
      <c r="D318" s="103" t="e">
        <f>-PPMT(Input!$D$7/12,$B$4-B319,$B$4,$F$4,0)</f>
        <v>#REF!</v>
      </c>
      <c r="E318" s="96" t="e">
        <f>-IPMT(Input!$D$7/12,$B$4-B319,$B$4,$F$4)</f>
        <v>#REF!</v>
      </c>
      <c r="F318" s="98" t="e">
        <f t="shared" si="14"/>
        <v>#REF!</v>
      </c>
    </row>
    <row r="319" spans="1:6" x14ac:dyDescent="0.15">
      <c r="A319" s="13">
        <f t="shared" si="12"/>
        <v>315</v>
      </c>
      <c r="B319" s="13">
        <f t="shared" si="13"/>
        <v>-177</v>
      </c>
      <c r="C319" s="95" t="e">
        <f>Input!$D$8</f>
        <v>#REF!</v>
      </c>
      <c r="D319" s="103" t="e">
        <f>-PPMT(Input!$D$7/12,$B$4-B320,$B$4,$F$4,0)</f>
        <v>#REF!</v>
      </c>
      <c r="E319" s="96" t="e">
        <f>-IPMT(Input!$D$7/12,$B$4-B320,$B$4,$F$4)</f>
        <v>#REF!</v>
      </c>
      <c r="F319" s="98" t="e">
        <f t="shared" si="14"/>
        <v>#REF!</v>
      </c>
    </row>
    <row r="320" spans="1:6" x14ac:dyDescent="0.15">
      <c r="A320" s="13">
        <f t="shared" si="12"/>
        <v>316</v>
      </c>
      <c r="B320" s="13">
        <f t="shared" si="13"/>
        <v>-178</v>
      </c>
      <c r="C320" s="95" t="e">
        <f>Input!$D$8</f>
        <v>#REF!</v>
      </c>
      <c r="D320" s="103" t="e">
        <f>-PPMT(Input!$D$7/12,$B$4-B321,$B$4,$F$4,0)</f>
        <v>#REF!</v>
      </c>
      <c r="E320" s="96" t="e">
        <f>-IPMT(Input!$D$7/12,$B$4-B321,$B$4,$F$4)</f>
        <v>#REF!</v>
      </c>
      <c r="F320" s="98" t="e">
        <f t="shared" si="14"/>
        <v>#REF!</v>
      </c>
    </row>
    <row r="321" spans="1:6" x14ac:dyDescent="0.15">
      <c r="A321" s="13">
        <f t="shared" si="12"/>
        <v>317</v>
      </c>
      <c r="B321" s="13">
        <f t="shared" si="13"/>
        <v>-179</v>
      </c>
      <c r="C321" s="95" t="e">
        <f>Input!$D$8</f>
        <v>#REF!</v>
      </c>
      <c r="D321" s="103" t="e">
        <f>-PPMT(Input!$D$7/12,$B$4-B322,$B$4,$F$4,0)</f>
        <v>#REF!</v>
      </c>
      <c r="E321" s="96" t="e">
        <f>-IPMT(Input!$D$7/12,$B$4-B322,$B$4,$F$4)</f>
        <v>#REF!</v>
      </c>
      <c r="F321" s="98" t="e">
        <f t="shared" si="14"/>
        <v>#REF!</v>
      </c>
    </row>
    <row r="322" spans="1:6" x14ac:dyDescent="0.15">
      <c r="A322" s="13">
        <f t="shared" si="12"/>
        <v>318</v>
      </c>
      <c r="B322" s="13">
        <f t="shared" si="13"/>
        <v>-180</v>
      </c>
      <c r="C322" s="95" t="e">
        <f>Input!$D$8</f>
        <v>#REF!</v>
      </c>
      <c r="D322" s="103" t="e">
        <f>-PPMT(Input!$D$7/12,$B$4-B323,$B$4,$F$4,0)</f>
        <v>#REF!</v>
      </c>
      <c r="E322" s="96" t="e">
        <f>-IPMT(Input!$D$7/12,$B$4-B323,$B$4,$F$4)</f>
        <v>#REF!</v>
      </c>
      <c r="F322" s="98" t="e">
        <f t="shared" si="14"/>
        <v>#REF!</v>
      </c>
    </row>
    <row r="323" spans="1:6" x14ac:dyDescent="0.15">
      <c r="A323" s="13">
        <f t="shared" si="12"/>
        <v>319</v>
      </c>
      <c r="B323" s="13">
        <f t="shared" si="13"/>
        <v>-181</v>
      </c>
      <c r="C323" s="95" t="e">
        <f>Input!$D$8</f>
        <v>#REF!</v>
      </c>
      <c r="D323" s="103" t="e">
        <f>-PPMT(Input!$D$7/12,$B$4-B324,$B$4,$F$4,0)</f>
        <v>#REF!</v>
      </c>
      <c r="E323" s="96" t="e">
        <f>-IPMT(Input!$D$7/12,$B$4-B324,$B$4,$F$4)</f>
        <v>#REF!</v>
      </c>
      <c r="F323" s="98" t="e">
        <f t="shared" si="14"/>
        <v>#REF!</v>
      </c>
    </row>
    <row r="324" spans="1:6" x14ac:dyDescent="0.15">
      <c r="A324" s="13">
        <f t="shared" si="12"/>
        <v>320</v>
      </c>
      <c r="B324" s="13">
        <f t="shared" si="13"/>
        <v>-182</v>
      </c>
      <c r="C324" s="95" t="e">
        <f>Input!$D$8</f>
        <v>#REF!</v>
      </c>
      <c r="D324" s="103" t="e">
        <f>-PPMT(Input!$D$7/12,$B$4-B325,$B$4,$F$4,0)</f>
        <v>#REF!</v>
      </c>
      <c r="E324" s="96" t="e">
        <f>-IPMT(Input!$D$7/12,$B$4-B325,$B$4,$F$4)</f>
        <v>#REF!</v>
      </c>
      <c r="F324" s="98" t="e">
        <f t="shared" si="14"/>
        <v>#REF!</v>
      </c>
    </row>
    <row r="325" spans="1:6" x14ac:dyDescent="0.15">
      <c r="A325" s="13">
        <f t="shared" ref="A325:A364" si="15">$B$4-B325</f>
        <v>321</v>
      </c>
      <c r="B325" s="13">
        <f t="shared" ref="B325:B364" si="16">B324-1</f>
        <v>-183</v>
      </c>
      <c r="C325" s="95" t="e">
        <f>Input!$D$8</f>
        <v>#REF!</v>
      </c>
      <c r="D325" s="103" t="e">
        <f>-PPMT(Input!$D$7/12,$B$4-B326,$B$4,$F$4,0)</f>
        <v>#REF!</v>
      </c>
      <c r="E325" s="96" t="e">
        <f>-IPMT(Input!$D$7/12,$B$4-B326,$B$4,$F$4)</f>
        <v>#REF!</v>
      </c>
      <c r="F325" s="98" t="e">
        <f t="shared" ref="F325:F364" si="17">F324-D324</f>
        <v>#REF!</v>
      </c>
    </row>
    <row r="326" spans="1:6" x14ac:dyDescent="0.15">
      <c r="A326" s="13">
        <f t="shared" si="15"/>
        <v>322</v>
      </c>
      <c r="B326" s="13">
        <f t="shared" si="16"/>
        <v>-184</v>
      </c>
      <c r="C326" s="95" t="e">
        <f>Input!$D$8</f>
        <v>#REF!</v>
      </c>
      <c r="D326" s="103" t="e">
        <f>-PPMT(Input!$D$7/12,$B$4-B327,$B$4,$F$4,0)</f>
        <v>#REF!</v>
      </c>
      <c r="E326" s="96" t="e">
        <f>-IPMT(Input!$D$7/12,$B$4-B327,$B$4,$F$4)</f>
        <v>#REF!</v>
      </c>
      <c r="F326" s="98" t="e">
        <f t="shared" si="17"/>
        <v>#REF!</v>
      </c>
    </row>
    <row r="327" spans="1:6" x14ac:dyDescent="0.15">
      <c r="A327" s="13">
        <f t="shared" si="15"/>
        <v>323</v>
      </c>
      <c r="B327" s="13">
        <f t="shared" si="16"/>
        <v>-185</v>
      </c>
      <c r="C327" s="95" t="e">
        <f>Input!$D$8</f>
        <v>#REF!</v>
      </c>
      <c r="D327" s="103" t="e">
        <f>-PPMT(Input!$D$7/12,$B$4-B328,$B$4,$F$4,0)</f>
        <v>#REF!</v>
      </c>
      <c r="E327" s="96" t="e">
        <f>-IPMT(Input!$D$7/12,$B$4-B328,$B$4,$F$4)</f>
        <v>#REF!</v>
      </c>
      <c r="F327" s="98" t="e">
        <f t="shared" si="17"/>
        <v>#REF!</v>
      </c>
    </row>
    <row r="328" spans="1:6" x14ac:dyDescent="0.15">
      <c r="A328" s="92">
        <f t="shared" si="15"/>
        <v>324</v>
      </c>
      <c r="B328" s="93">
        <f t="shared" si="16"/>
        <v>-186</v>
      </c>
      <c r="C328" s="95" t="e">
        <f>Input!$D$8</f>
        <v>#REF!</v>
      </c>
      <c r="D328" s="103" t="e">
        <f>-PPMT(Input!$D$7/12,$B$4-B329,$B$4,$F$4,0)</f>
        <v>#REF!</v>
      </c>
      <c r="E328" s="96" t="e">
        <f>-IPMT(Input!$D$7/12,$B$4-B329,$B$4,$F$4)</f>
        <v>#REF!</v>
      </c>
      <c r="F328" s="99" t="e">
        <f t="shared" si="17"/>
        <v>#REF!</v>
      </c>
    </row>
    <row r="329" spans="1:6" x14ac:dyDescent="0.15">
      <c r="A329" s="13">
        <f t="shared" si="15"/>
        <v>325</v>
      </c>
      <c r="B329" s="13">
        <f t="shared" si="16"/>
        <v>-187</v>
      </c>
      <c r="C329" s="95" t="e">
        <f>Input!$D$8</f>
        <v>#REF!</v>
      </c>
      <c r="D329" s="103" t="e">
        <f>-PPMT(Input!$D$7/12,$B$4-B330,$B$4,$F$4,0)</f>
        <v>#REF!</v>
      </c>
      <c r="E329" s="96" t="e">
        <f>-IPMT(Input!$D$7/12,$B$4-B330,$B$4,$F$4)</f>
        <v>#REF!</v>
      </c>
      <c r="F329" s="98" t="e">
        <f t="shared" si="17"/>
        <v>#REF!</v>
      </c>
    </row>
    <row r="330" spans="1:6" x14ac:dyDescent="0.15">
      <c r="A330" s="13">
        <f t="shared" si="15"/>
        <v>326</v>
      </c>
      <c r="B330" s="13">
        <f t="shared" si="16"/>
        <v>-188</v>
      </c>
      <c r="C330" s="95" t="e">
        <f>Input!$D$8</f>
        <v>#REF!</v>
      </c>
      <c r="D330" s="103" t="e">
        <f>-PPMT(Input!$D$7/12,$B$4-B331,$B$4,$F$4,0)</f>
        <v>#REF!</v>
      </c>
      <c r="E330" s="96" t="e">
        <f>-IPMT(Input!$D$7/12,$B$4-B331,$B$4,$F$4)</f>
        <v>#REF!</v>
      </c>
      <c r="F330" s="98" t="e">
        <f t="shared" si="17"/>
        <v>#REF!</v>
      </c>
    </row>
    <row r="331" spans="1:6" x14ac:dyDescent="0.15">
      <c r="A331" s="13">
        <f t="shared" si="15"/>
        <v>327</v>
      </c>
      <c r="B331" s="13">
        <f t="shared" si="16"/>
        <v>-189</v>
      </c>
      <c r="C331" s="95" t="e">
        <f>Input!$D$8</f>
        <v>#REF!</v>
      </c>
      <c r="D331" s="103" t="e">
        <f>-PPMT(Input!$D$7/12,$B$4-B332,$B$4,$F$4,0)</f>
        <v>#REF!</v>
      </c>
      <c r="E331" s="96" t="e">
        <f>-IPMT(Input!$D$7/12,$B$4-B332,$B$4,$F$4)</f>
        <v>#REF!</v>
      </c>
      <c r="F331" s="98" t="e">
        <f t="shared" si="17"/>
        <v>#REF!</v>
      </c>
    </row>
    <row r="332" spans="1:6" x14ac:dyDescent="0.15">
      <c r="A332" s="13">
        <f t="shared" si="15"/>
        <v>328</v>
      </c>
      <c r="B332" s="13">
        <f t="shared" si="16"/>
        <v>-190</v>
      </c>
      <c r="C332" s="95" t="e">
        <f>Input!$D$8</f>
        <v>#REF!</v>
      </c>
      <c r="D332" s="103" t="e">
        <f>-PPMT(Input!$D$7/12,$B$4-B333,$B$4,$F$4,0)</f>
        <v>#REF!</v>
      </c>
      <c r="E332" s="96" t="e">
        <f>-IPMT(Input!$D$7/12,$B$4-B333,$B$4,$F$4)</f>
        <v>#REF!</v>
      </c>
      <c r="F332" s="98" t="e">
        <f t="shared" si="17"/>
        <v>#REF!</v>
      </c>
    </row>
    <row r="333" spans="1:6" x14ac:dyDescent="0.15">
      <c r="A333" s="13">
        <f t="shared" si="15"/>
        <v>329</v>
      </c>
      <c r="B333" s="13">
        <f t="shared" si="16"/>
        <v>-191</v>
      </c>
      <c r="C333" s="95" t="e">
        <f>Input!$D$8</f>
        <v>#REF!</v>
      </c>
      <c r="D333" s="103" t="e">
        <f>-PPMT(Input!$D$7/12,$B$4-B334,$B$4,$F$4,0)</f>
        <v>#REF!</v>
      </c>
      <c r="E333" s="96" t="e">
        <f>-IPMT(Input!$D$7/12,$B$4-B334,$B$4,$F$4)</f>
        <v>#REF!</v>
      </c>
      <c r="F333" s="98" t="e">
        <f t="shared" si="17"/>
        <v>#REF!</v>
      </c>
    </row>
    <row r="334" spans="1:6" x14ac:dyDescent="0.15">
      <c r="A334" s="13">
        <f t="shared" si="15"/>
        <v>330</v>
      </c>
      <c r="B334" s="13">
        <f t="shared" si="16"/>
        <v>-192</v>
      </c>
      <c r="C334" s="95" t="e">
        <f>Input!$D$8</f>
        <v>#REF!</v>
      </c>
      <c r="D334" s="103" t="e">
        <f>-PPMT(Input!$D$7/12,$B$4-B335,$B$4,$F$4,0)</f>
        <v>#REF!</v>
      </c>
      <c r="E334" s="96" t="e">
        <f>-IPMT(Input!$D$7/12,$B$4-B335,$B$4,$F$4)</f>
        <v>#REF!</v>
      </c>
      <c r="F334" s="98" t="e">
        <f t="shared" si="17"/>
        <v>#REF!</v>
      </c>
    </row>
    <row r="335" spans="1:6" x14ac:dyDescent="0.15">
      <c r="A335" s="13">
        <f t="shared" si="15"/>
        <v>331</v>
      </c>
      <c r="B335" s="13">
        <f t="shared" si="16"/>
        <v>-193</v>
      </c>
      <c r="C335" s="95" t="e">
        <f>Input!$D$8</f>
        <v>#REF!</v>
      </c>
      <c r="D335" s="103" t="e">
        <f>-PPMT(Input!$D$7/12,$B$4-B336,$B$4,$F$4,0)</f>
        <v>#REF!</v>
      </c>
      <c r="E335" s="96" t="e">
        <f>-IPMT(Input!$D$7/12,$B$4-B336,$B$4,$F$4)</f>
        <v>#REF!</v>
      </c>
      <c r="F335" s="98" t="e">
        <f t="shared" si="17"/>
        <v>#REF!</v>
      </c>
    </row>
    <row r="336" spans="1:6" x14ac:dyDescent="0.15">
      <c r="A336" s="13">
        <f t="shared" si="15"/>
        <v>332</v>
      </c>
      <c r="B336" s="13">
        <f t="shared" si="16"/>
        <v>-194</v>
      </c>
      <c r="C336" s="95" t="e">
        <f>Input!$D$8</f>
        <v>#REF!</v>
      </c>
      <c r="D336" s="103" t="e">
        <f>-PPMT(Input!$D$7/12,$B$4-B337,$B$4,$F$4,0)</f>
        <v>#REF!</v>
      </c>
      <c r="E336" s="96" t="e">
        <f>-IPMT(Input!$D$7/12,$B$4-B337,$B$4,$F$4)</f>
        <v>#REF!</v>
      </c>
      <c r="F336" s="98" t="e">
        <f t="shared" si="17"/>
        <v>#REF!</v>
      </c>
    </row>
    <row r="337" spans="1:6" x14ac:dyDescent="0.15">
      <c r="A337" s="13">
        <f t="shared" si="15"/>
        <v>333</v>
      </c>
      <c r="B337" s="13">
        <f t="shared" si="16"/>
        <v>-195</v>
      </c>
      <c r="C337" s="95" t="e">
        <f>Input!$D$8</f>
        <v>#REF!</v>
      </c>
      <c r="D337" s="103" t="e">
        <f>-PPMT(Input!$D$7/12,$B$4-B338,$B$4,$F$4,0)</f>
        <v>#REF!</v>
      </c>
      <c r="E337" s="96" t="e">
        <f>-IPMT(Input!$D$7/12,$B$4-B338,$B$4,$F$4)</f>
        <v>#REF!</v>
      </c>
      <c r="F337" s="98" t="e">
        <f t="shared" si="17"/>
        <v>#REF!</v>
      </c>
    </row>
    <row r="338" spans="1:6" x14ac:dyDescent="0.15">
      <c r="A338" s="13">
        <f t="shared" si="15"/>
        <v>334</v>
      </c>
      <c r="B338" s="13">
        <f t="shared" si="16"/>
        <v>-196</v>
      </c>
      <c r="C338" s="95" t="e">
        <f>Input!$D$8</f>
        <v>#REF!</v>
      </c>
      <c r="D338" s="103" t="e">
        <f>-PPMT(Input!$D$7/12,$B$4-B339,$B$4,$F$4,0)</f>
        <v>#REF!</v>
      </c>
      <c r="E338" s="96" t="e">
        <f>-IPMT(Input!$D$7/12,$B$4-B339,$B$4,$F$4)</f>
        <v>#REF!</v>
      </c>
      <c r="F338" s="98" t="e">
        <f t="shared" si="17"/>
        <v>#REF!</v>
      </c>
    </row>
    <row r="339" spans="1:6" x14ac:dyDescent="0.15">
      <c r="A339" s="13">
        <f t="shared" si="15"/>
        <v>335</v>
      </c>
      <c r="B339" s="13">
        <f t="shared" si="16"/>
        <v>-197</v>
      </c>
      <c r="C339" s="95" t="e">
        <f>Input!$D$8</f>
        <v>#REF!</v>
      </c>
      <c r="D339" s="103" t="e">
        <f>-PPMT(Input!$D$7/12,$B$4-B340,$B$4,$F$4,0)</f>
        <v>#REF!</v>
      </c>
      <c r="E339" s="96" t="e">
        <f>-IPMT(Input!$D$7/12,$B$4-B340,$B$4,$F$4)</f>
        <v>#REF!</v>
      </c>
      <c r="F339" s="98" t="e">
        <f t="shared" si="17"/>
        <v>#REF!</v>
      </c>
    </row>
    <row r="340" spans="1:6" x14ac:dyDescent="0.15">
      <c r="A340" s="92">
        <f t="shared" si="15"/>
        <v>336</v>
      </c>
      <c r="B340" s="93">
        <f t="shared" si="16"/>
        <v>-198</v>
      </c>
      <c r="C340" s="95" t="e">
        <f>Input!$D$8</f>
        <v>#REF!</v>
      </c>
      <c r="D340" s="103" t="e">
        <f>-PPMT(Input!$D$7/12,$B$4-B341,$B$4,$F$4,0)</f>
        <v>#REF!</v>
      </c>
      <c r="E340" s="96" t="e">
        <f>-IPMT(Input!$D$7/12,$B$4-B341,$B$4,$F$4)</f>
        <v>#REF!</v>
      </c>
      <c r="F340" s="99" t="e">
        <f t="shared" si="17"/>
        <v>#REF!</v>
      </c>
    </row>
    <row r="341" spans="1:6" x14ac:dyDescent="0.15">
      <c r="A341" s="13">
        <f t="shared" si="15"/>
        <v>337</v>
      </c>
      <c r="B341" s="13">
        <f t="shared" si="16"/>
        <v>-199</v>
      </c>
      <c r="C341" s="95" t="e">
        <f>Input!$D$8</f>
        <v>#REF!</v>
      </c>
      <c r="D341" s="103" t="e">
        <f>-PPMT(Input!$D$7/12,$B$4-B342,$B$4,$F$4,0)</f>
        <v>#REF!</v>
      </c>
      <c r="E341" s="96" t="e">
        <f>-IPMT(Input!$D$7/12,$B$4-B342,$B$4,$F$4)</f>
        <v>#REF!</v>
      </c>
      <c r="F341" s="98" t="e">
        <f t="shared" si="17"/>
        <v>#REF!</v>
      </c>
    </row>
    <row r="342" spans="1:6" x14ac:dyDescent="0.15">
      <c r="A342" s="13">
        <f t="shared" si="15"/>
        <v>338</v>
      </c>
      <c r="B342" s="13">
        <f t="shared" si="16"/>
        <v>-200</v>
      </c>
      <c r="C342" s="95" t="e">
        <f>Input!$D$8</f>
        <v>#REF!</v>
      </c>
      <c r="D342" s="103" t="e">
        <f>-PPMT(Input!$D$7/12,$B$4-B343,$B$4,$F$4,0)</f>
        <v>#REF!</v>
      </c>
      <c r="E342" s="96" t="e">
        <f>-IPMT(Input!$D$7/12,$B$4-B343,$B$4,$F$4)</f>
        <v>#REF!</v>
      </c>
      <c r="F342" s="98" t="e">
        <f t="shared" si="17"/>
        <v>#REF!</v>
      </c>
    </row>
    <row r="343" spans="1:6" x14ac:dyDescent="0.15">
      <c r="A343" s="13">
        <f t="shared" si="15"/>
        <v>339</v>
      </c>
      <c r="B343" s="13">
        <f t="shared" si="16"/>
        <v>-201</v>
      </c>
      <c r="C343" s="95" t="e">
        <f>Input!$D$8</f>
        <v>#REF!</v>
      </c>
      <c r="D343" s="103" t="e">
        <f>-PPMT(Input!$D$7/12,$B$4-B344,$B$4,$F$4,0)</f>
        <v>#REF!</v>
      </c>
      <c r="E343" s="96" t="e">
        <f>-IPMT(Input!$D$7/12,$B$4-B344,$B$4,$F$4)</f>
        <v>#REF!</v>
      </c>
      <c r="F343" s="98" t="e">
        <f t="shared" si="17"/>
        <v>#REF!</v>
      </c>
    </row>
    <row r="344" spans="1:6" x14ac:dyDescent="0.15">
      <c r="A344" s="13">
        <f t="shared" si="15"/>
        <v>340</v>
      </c>
      <c r="B344" s="13">
        <f t="shared" si="16"/>
        <v>-202</v>
      </c>
      <c r="C344" s="95" t="e">
        <f>Input!$D$8</f>
        <v>#REF!</v>
      </c>
      <c r="D344" s="103" t="e">
        <f>-PPMT(Input!$D$7/12,$B$4-B345,$B$4,$F$4,0)</f>
        <v>#REF!</v>
      </c>
      <c r="E344" s="96" t="e">
        <f>-IPMT(Input!$D$7/12,$B$4-B345,$B$4,$F$4)</f>
        <v>#REF!</v>
      </c>
      <c r="F344" s="98" t="e">
        <f t="shared" si="17"/>
        <v>#REF!</v>
      </c>
    </row>
    <row r="345" spans="1:6" x14ac:dyDescent="0.15">
      <c r="A345" s="13">
        <f t="shared" si="15"/>
        <v>341</v>
      </c>
      <c r="B345" s="13">
        <f t="shared" si="16"/>
        <v>-203</v>
      </c>
      <c r="C345" s="95" t="e">
        <f>Input!$D$8</f>
        <v>#REF!</v>
      </c>
      <c r="D345" s="103" t="e">
        <f>-PPMT(Input!$D$7/12,$B$4-B346,$B$4,$F$4,0)</f>
        <v>#REF!</v>
      </c>
      <c r="E345" s="96" t="e">
        <f>-IPMT(Input!$D$7/12,$B$4-B346,$B$4,$F$4)</f>
        <v>#REF!</v>
      </c>
      <c r="F345" s="98" t="e">
        <f t="shared" si="17"/>
        <v>#REF!</v>
      </c>
    </row>
    <row r="346" spans="1:6" x14ac:dyDescent="0.15">
      <c r="A346" s="13">
        <f t="shared" si="15"/>
        <v>342</v>
      </c>
      <c r="B346" s="13">
        <f t="shared" si="16"/>
        <v>-204</v>
      </c>
      <c r="C346" s="95" t="e">
        <f>Input!$D$8</f>
        <v>#REF!</v>
      </c>
      <c r="D346" s="103" t="e">
        <f>-PPMT(Input!$D$7/12,$B$4-B347,$B$4,$F$4,0)</f>
        <v>#REF!</v>
      </c>
      <c r="E346" s="96" t="e">
        <f>-IPMT(Input!$D$7/12,$B$4-B347,$B$4,$F$4)</f>
        <v>#REF!</v>
      </c>
      <c r="F346" s="98" t="e">
        <f t="shared" si="17"/>
        <v>#REF!</v>
      </c>
    </row>
    <row r="347" spans="1:6" x14ac:dyDescent="0.15">
      <c r="A347" s="13">
        <f t="shared" si="15"/>
        <v>343</v>
      </c>
      <c r="B347" s="13">
        <f t="shared" si="16"/>
        <v>-205</v>
      </c>
      <c r="C347" s="95" t="e">
        <f>Input!$D$8</f>
        <v>#REF!</v>
      </c>
      <c r="D347" s="103" t="e">
        <f>-PPMT(Input!$D$7/12,$B$4-B348,$B$4,$F$4,0)</f>
        <v>#REF!</v>
      </c>
      <c r="E347" s="96" t="e">
        <f>-IPMT(Input!$D$7/12,$B$4-B348,$B$4,$F$4)</f>
        <v>#REF!</v>
      </c>
      <c r="F347" s="98" t="e">
        <f t="shared" si="17"/>
        <v>#REF!</v>
      </c>
    </row>
    <row r="348" spans="1:6" x14ac:dyDescent="0.15">
      <c r="A348" s="13">
        <f t="shared" si="15"/>
        <v>344</v>
      </c>
      <c r="B348" s="13">
        <f t="shared" si="16"/>
        <v>-206</v>
      </c>
      <c r="C348" s="95" t="e">
        <f>Input!$D$8</f>
        <v>#REF!</v>
      </c>
      <c r="D348" s="103" t="e">
        <f>-PPMT(Input!$D$7/12,$B$4-B349,$B$4,$F$4,0)</f>
        <v>#REF!</v>
      </c>
      <c r="E348" s="96" t="e">
        <f>-IPMT(Input!$D$7/12,$B$4-B349,$B$4,$F$4)</f>
        <v>#REF!</v>
      </c>
      <c r="F348" s="98" t="e">
        <f t="shared" si="17"/>
        <v>#REF!</v>
      </c>
    </row>
    <row r="349" spans="1:6" x14ac:dyDescent="0.15">
      <c r="A349" s="13">
        <f t="shared" si="15"/>
        <v>345</v>
      </c>
      <c r="B349" s="13">
        <f t="shared" si="16"/>
        <v>-207</v>
      </c>
      <c r="C349" s="95" t="e">
        <f>Input!$D$8</f>
        <v>#REF!</v>
      </c>
      <c r="D349" s="103" t="e">
        <f>-PPMT(Input!$D$7/12,$B$4-B350,$B$4,$F$4,0)</f>
        <v>#REF!</v>
      </c>
      <c r="E349" s="96" t="e">
        <f>-IPMT(Input!$D$7/12,$B$4-B350,$B$4,$F$4)</f>
        <v>#REF!</v>
      </c>
      <c r="F349" s="98" t="e">
        <f t="shared" si="17"/>
        <v>#REF!</v>
      </c>
    </row>
    <row r="350" spans="1:6" x14ac:dyDescent="0.15">
      <c r="A350" s="13">
        <f t="shared" si="15"/>
        <v>346</v>
      </c>
      <c r="B350" s="13">
        <f t="shared" si="16"/>
        <v>-208</v>
      </c>
      <c r="C350" s="95" t="e">
        <f>Input!$D$8</f>
        <v>#REF!</v>
      </c>
      <c r="D350" s="103" t="e">
        <f>-PPMT(Input!$D$7/12,$B$4-B351,$B$4,$F$4,0)</f>
        <v>#REF!</v>
      </c>
      <c r="E350" s="96" t="e">
        <f>-IPMT(Input!$D$7/12,$B$4-B351,$B$4,$F$4)</f>
        <v>#REF!</v>
      </c>
      <c r="F350" s="98" t="e">
        <f t="shared" si="17"/>
        <v>#REF!</v>
      </c>
    </row>
    <row r="351" spans="1:6" x14ac:dyDescent="0.15">
      <c r="A351" s="13">
        <f t="shared" si="15"/>
        <v>347</v>
      </c>
      <c r="B351" s="13">
        <f t="shared" si="16"/>
        <v>-209</v>
      </c>
      <c r="C351" s="95" t="e">
        <f>Input!$D$8</f>
        <v>#REF!</v>
      </c>
      <c r="D351" s="103" t="e">
        <f>-PPMT(Input!$D$7/12,$B$4-B352,$B$4,$F$4,0)</f>
        <v>#REF!</v>
      </c>
      <c r="E351" s="96" t="e">
        <f>-IPMT(Input!$D$7/12,$B$4-B352,$B$4,$F$4)</f>
        <v>#REF!</v>
      </c>
      <c r="F351" s="98" t="e">
        <f t="shared" si="17"/>
        <v>#REF!</v>
      </c>
    </row>
    <row r="352" spans="1:6" x14ac:dyDescent="0.15">
      <c r="A352" s="92">
        <f t="shared" si="15"/>
        <v>348</v>
      </c>
      <c r="B352" s="93">
        <f t="shared" si="16"/>
        <v>-210</v>
      </c>
      <c r="C352" s="95" t="e">
        <f>Input!$D$8</f>
        <v>#REF!</v>
      </c>
      <c r="D352" s="103" t="e">
        <f>-PPMT(Input!$D$7/12,$B$4-B353,$B$4,$F$4,0)</f>
        <v>#REF!</v>
      </c>
      <c r="E352" s="96" t="e">
        <f>-IPMT(Input!$D$7/12,$B$4-B353,$B$4,$F$4)</f>
        <v>#REF!</v>
      </c>
      <c r="F352" s="99" t="e">
        <f t="shared" si="17"/>
        <v>#REF!</v>
      </c>
    </row>
    <row r="353" spans="1:6" x14ac:dyDescent="0.15">
      <c r="A353" s="13">
        <f t="shared" si="15"/>
        <v>349</v>
      </c>
      <c r="B353" s="13">
        <f t="shared" si="16"/>
        <v>-211</v>
      </c>
      <c r="C353" s="95" t="e">
        <f>Input!$D$8</f>
        <v>#REF!</v>
      </c>
      <c r="D353" s="103" t="e">
        <f>-PPMT(Input!$D$7/12,$B$4-B354,$B$4,$F$4,0)</f>
        <v>#REF!</v>
      </c>
      <c r="E353" s="96" t="e">
        <f>-IPMT(Input!$D$7/12,$B$4-B354,$B$4,$F$4)</f>
        <v>#REF!</v>
      </c>
      <c r="F353" s="98" t="e">
        <f t="shared" si="17"/>
        <v>#REF!</v>
      </c>
    </row>
    <row r="354" spans="1:6" x14ac:dyDescent="0.15">
      <c r="A354" s="13">
        <f t="shared" si="15"/>
        <v>350</v>
      </c>
      <c r="B354" s="13">
        <f t="shared" si="16"/>
        <v>-212</v>
      </c>
      <c r="C354" s="95" t="e">
        <f>Input!$D$8</f>
        <v>#REF!</v>
      </c>
      <c r="D354" s="103" t="e">
        <f>-PPMT(Input!$D$7/12,$B$4-B355,$B$4,$F$4,0)</f>
        <v>#REF!</v>
      </c>
      <c r="E354" s="96" t="e">
        <f>-IPMT(Input!$D$7/12,$B$4-B355,$B$4,$F$4)</f>
        <v>#REF!</v>
      </c>
      <c r="F354" s="98" t="e">
        <f t="shared" si="17"/>
        <v>#REF!</v>
      </c>
    </row>
    <row r="355" spans="1:6" x14ac:dyDescent="0.15">
      <c r="A355" s="13">
        <f t="shared" si="15"/>
        <v>351</v>
      </c>
      <c r="B355" s="13">
        <f t="shared" si="16"/>
        <v>-213</v>
      </c>
      <c r="C355" s="95" t="e">
        <f>Input!$D$8</f>
        <v>#REF!</v>
      </c>
      <c r="D355" s="103" t="e">
        <f>-PPMT(Input!$D$7/12,$B$4-B356,$B$4,$F$4,0)</f>
        <v>#REF!</v>
      </c>
      <c r="E355" s="96" t="e">
        <f>-IPMT(Input!$D$7/12,$B$4-B356,$B$4,$F$4)</f>
        <v>#REF!</v>
      </c>
      <c r="F355" s="98" t="e">
        <f t="shared" si="17"/>
        <v>#REF!</v>
      </c>
    </row>
    <row r="356" spans="1:6" x14ac:dyDescent="0.15">
      <c r="A356" s="13">
        <f t="shared" si="15"/>
        <v>352</v>
      </c>
      <c r="B356" s="13">
        <f t="shared" si="16"/>
        <v>-214</v>
      </c>
      <c r="C356" s="95" t="e">
        <f>Input!$D$8</f>
        <v>#REF!</v>
      </c>
      <c r="D356" s="103" t="e">
        <f>-PPMT(Input!$D$7/12,$B$4-B357,$B$4,$F$4,0)</f>
        <v>#REF!</v>
      </c>
      <c r="E356" s="96" t="e">
        <f>-IPMT(Input!$D$7/12,$B$4-B357,$B$4,$F$4)</f>
        <v>#REF!</v>
      </c>
      <c r="F356" s="98" t="e">
        <f t="shared" si="17"/>
        <v>#REF!</v>
      </c>
    </row>
    <row r="357" spans="1:6" x14ac:dyDescent="0.15">
      <c r="A357" s="13">
        <f t="shared" si="15"/>
        <v>353</v>
      </c>
      <c r="B357" s="13">
        <f t="shared" si="16"/>
        <v>-215</v>
      </c>
      <c r="C357" s="95" t="e">
        <f>Input!$D$8</f>
        <v>#REF!</v>
      </c>
      <c r="D357" s="103" t="e">
        <f>-PPMT(Input!$D$7/12,$B$4-B358,$B$4,$F$4,0)</f>
        <v>#REF!</v>
      </c>
      <c r="E357" s="96" t="e">
        <f>-IPMT(Input!$D$7/12,$B$4-B358,$B$4,$F$4)</f>
        <v>#REF!</v>
      </c>
      <c r="F357" s="98" t="e">
        <f t="shared" si="17"/>
        <v>#REF!</v>
      </c>
    </row>
    <row r="358" spans="1:6" x14ac:dyDescent="0.15">
      <c r="A358" s="13">
        <f t="shared" si="15"/>
        <v>354</v>
      </c>
      <c r="B358" s="13">
        <f t="shared" si="16"/>
        <v>-216</v>
      </c>
      <c r="C358" s="95" t="e">
        <f>Input!$D$8</f>
        <v>#REF!</v>
      </c>
      <c r="D358" s="103" t="e">
        <f>-PPMT(Input!$D$7/12,$B$4-B359,$B$4,$F$4,0)</f>
        <v>#REF!</v>
      </c>
      <c r="E358" s="96" t="e">
        <f>-IPMT(Input!$D$7/12,$B$4-B359,$B$4,$F$4)</f>
        <v>#REF!</v>
      </c>
      <c r="F358" s="98" t="e">
        <f t="shared" si="17"/>
        <v>#REF!</v>
      </c>
    </row>
    <row r="359" spans="1:6" x14ac:dyDescent="0.15">
      <c r="A359" s="13">
        <f t="shared" si="15"/>
        <v>355</v>
      </c>
      <c r="B359" s="13">
        <f t="shared" si="16"/>
        <v>-217</v>
      </c>
      <c r="C359" s="95" t="e">
        <f>Input!$D$8</f>
        <v>#REF!</v>
      </c>
      <c r="D359" s="103" t="e">
        <f>-PPMT(Input!$D$7/12,$B$4-B360,$B$4,$F$4,0)</f>
        <v>#REF!</v>
      </c>
      <c r="E359" s="96" t="e">
        <f>-IPMT(Input!$D$7/12,$B$4-B360,$B$4,$F$4)</f>
        <v>#REF!</v>
      </c>
      <c r="F359" s="98" t="e">
        <f t="shared" si="17"/>
        <v>#REF!</v>
      </c>
    </row>
    <row r="360" spans="1:6" x14ac:dyDescent="0.15">
      <c r="A360" s="13">
        <f t="shared" si="15"/>
        <v>356</v>
      </c>
      <c r="B360" s="13">
        <f t="shared" si="16"/>
        <v>-218</v>
      </c>
      <c r="C360" s="95" t="e">
        <f>Input!$D$8</f>
        <v>#REF!</v>
      </c>
      <c r="D360" s="103" t="e">
        <f>-PPMT(Input!$D$7/12,$B$4-B361,$B$4,$F$4,0)</f>
        <v>#REF!</v>
      </c>
      <c r="E360" s="96" t="e">
        <f>-IPMT(Input!$D$7/12,$B$4-B361,$B$4,$F$4)</f>
        <v>#REF!</v>
      </c>
      <c r="F360" s="98" t="e">
        <f t="shared" si="17"/>
        <v>#REF!</v>
      </c>
    </row>
    <row r="361" spans="1:6" x14ac:dyDescent="0.15">
      <c r="A361" s="13">
        <f t="shared" si="15"/>
        <v>357</v>
      </c>
      <c r="B361" s="13">
        <f t="shared" si="16"/>
        <v>-219</v>
      </c>
      <c r="C361" s="95" t="e">
        <f>Input!$D$8</f>
        <v>#REF!</v>
      </c>
      <c r="D361" s="103" t="e">
        <f>-PPMT(Input!$D$7/12,$B$4-B362,$B$4,$F$4,0)</f>
        <v>#REF!</v>
      </c>
      <c r="E361" s="96" t="e">
        <f>-IPMT(Input!$D$7/12,$B$4-B362,$B$4,$F$4)</f>
        <v>#REF!</v>
      </c>
      <c r="F361" s="98" t="e">
        <f t="shared" si="17"/>
        <v>#REF!</v>
      </c>
    </row>
    <row r="362" spans="1:6" x14ac:dyDescent="0.15">
      <c r="A362" s="13">
        <f t="shared" si="15"/>
        <v>358</v>
      </c>
      <c r="B362" s="13">
        <f t="shared" si="16"/>
        <v>-220</v>
      </c>
      <c r="C362" s="95" t="e">
        <f>Input!$D$8</f>
        <v>#REF!</v>
      </c>
      <c r="D362" s="103" t="e">
        <f>-PPMT(Input!$D$7/12,$B$4-B363,$B$4,$F$4,0)</f>
        <v>#REF!</v>
      </c>
      <c r="E362" s="96" t="e">
        <f>-IPMT(Input!$D$7/12,$B$4-B363,$B$4,$F$4)</f>
        <v>#REF!</v>
      </c>
      <c r="F362" s="98" t="e">
        <f t="shared" si="17"/>
        <v>#REF!</v>
      </c>
    </row>
    <row r="363" spans="1:6" x14ac:dyDescent="0.15">
      <c r="A363" s="13">
        <f t="shared" si="15"/>
        <v>359</v>
      </c>
      <c r="B363" s="13">
        <f t="shared" si="16"/>
        <v>-221</v>
      </c>
      <c r="C363" s="95" t="e">
        <f>Input!$D$8</f>
        <v>#REF!</v>
      </c>
      <c r="D363" s="103" t="e">
        <f>-PPMT(Input!$D$7/12,$B$4-B364,$B$4,$F$4,0)</f>
        <v>#REF!</v>
      </c>
      <c r="E363" s="96" t="e">
        <f>-IPMT(Input!$D$7/12,$B$4-B364,$B$4,$F$4)</f>
        <v>#REF!</v>
      </c>
      <c r="F363" s="98" t="e">
        <f t="shared" si="17"/>
        <v>#REF!</v>
      </c>
    </row>
    <row r="364" spans="1:6" x14ac:dyDescent="0.15">
      <c r="A364" s="92">
        <f t="shared" si="15"/>
        <v>360</v>
      </c>
      <c r="B364" s="93">
        <f t="shared" si="16"/>
        <v>-222</v>
      </c>
      <c r="C364" s="95" t="e">
        <f>Input!$D$8</f>
        <v>#REF!</v>
      </c>
      <c r="D364" s="103" t="e">
        <f>-PPMT(Input!$D$7/12,$B$4-B365,$B$4,$F$4,0)</f>
        <v>#REF!</v>
      </c>
      <c r="E364" s="96" t="e">
        <f>-IPMT(Input!$D$7/12,$B$4-B365,$B$4,$F$4)</f>
        <v>#REF!</v>
      </c>
      <c r="F364" s="99" t="e">
        <f t="shared" si="17"/>
        <v>#REF!</v>
      </c>
    </row>
    <row r="366" spans="1:6" x14ac:dyDescent="0.15">
      <c r="D366" s="101"/>
    </row>
  </sheetData>
  <mergeCells count="1">
    <mergeCell ref="A1:F1"/>
  </mergeCells>
  <phoneticPr fontId="4" type="noConversion"/>
  <pageMargins left="0.74791666666666667" right="0.74791666666666667" top="0.98402777777777783" bottom="0.98402777777777783" header="0.51180555555555562" footer="0.5118055555555556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workbookViewId="0">
      <selection activeCell="F4" sqref="F4"/>
    </sheetView>
  </sheetViews>
  <sheetFormatPr baseColWidth="10" defaultColWidth="7.33203125" defaultRowHeight="13" x14ac:dyDescent="0.15"/>
  <cols>
    <col min="3" max="5" width="8.1640625" customWidth="1"/>
    <col min="6" max="6" width="16.83203125" customWidth="1"/>
  </cols>
  <sheetData>
    <row r="1" spans="1:6" x14ac:dyDescent="0.15">
      <c r="A1" s="121" t="s">
        <v>59</v>
      </c>
      <c r="B1" s="121"/>
      <c r="C1" s="121"/>
      <c r="D1" s="121"/>
      <c r="E1" s="121"/>
      <c r="F1" s="121"/>
    </row>
    <row r="3" spans="1:6" x14ac:dyDescent="0.15">
      <c r="A3" s="92" t="s">
        <v>57</v>
      </c>
      <c r="B3" s="93" t="s">
        <v>58</v>
      </c>
      <c r="C3" s="93" t="s">
        <v>35</v>
      </c>
      <c r="D3" s="93" t="s">
        <v>36</v>
      </c>
      <c r="E3" s="93" t="s">
        <v>37</v>
      </c>
      <c r="F3" s="102" t="s">
        <v>60</v>
      </c>
    </row>
    <row r="4" spans="1:6" x14ac:dyDescent="0.15">
      <c r="A4" t="s">
        <v>39</v>
      </c>
      <c r="B4" s="13" t="e">
        <f>Input!D13</f>
        <v>#REF!</v>
      </c>
      <c r="C4" s="95" t="e">
        <f>Input!$D$15</f>
        <v>#REF!</v>
      </c>
      <c r="D4" s="96" t="e">
        <f>-PPMT(Input!$D$14/12,$B$4-B5,$B$4,$F$4)</f>
        <v>#REF!</v>
      </c>
      <c r="E4" s="96" t="e">
        <f>-IPMT(Input!$D$14/12,$B$4-B5,$B$4,$F$4)</f>
        <v>#REF!</v>
      </c>
      <c r="F4" s="97" t="e">
        <f>Input!D12</f>
        <v>#REF!</v>
      </c>
    </row>
    <row r="5" spans="1:6" x14ac:dyDescent="0.15">
      <c r="A5" s="13" t="e">
        <f t="shared" ref="A5:A68" si="0">$B$4-B5</f>
        <v>#REF!</v>
      </c>
      <c r="B5" s="13" t="e">
        <f t="shared" ref="B5:B68" si="1">B4-1</f>
        <v>#REF!</v>
      </c>
      <c r="C5" s="95" t="e">
        <f>Input!$D$15</f>
        <v>#REF!</v>
      </c>
      <c r="D5" s="96" t="e">
        <f>-PPMT(Input!$D$14/12,$B$4-B6,$B$4,$F$4)</f>
        <v>#REF!</v>
      </c>
      <c r="E5" s="96" t="e">
        <f>-IPMT(Input!$D$14/12,$B$4-B6,$B$4,$F$4)</f>
        <v>#REF!</v>
      </c>
      <c r="F5" s="98" t="e">
        <f t="shared" ref="F5:F68" si="2">F4-D4</f>
        <v>#REF!</v>
      </c>
    </row>
    <row r="6" spans="1:6" x14ac:dyDescent="0.15">
      <c r="A6" s="13" t="e">
        <f t="shared" si="0"/>
        <v>#REF!</v>
      </c>
      <c r="B6" s="13" t="e">
        <f t="shared" si="1"/>
        <v>#REF!</v>
      </c>
      <c r="C6" s="95" t="e">
        <f>Input!$D$15</f>
        <v>#REF!</v>
      </c>
      <c r="D6" s="96" t="e">
        <f>-PPMT(Input!$D$14/12,$B$4-B7,$B$4,$F$4)</f>
        <v>#REF!</v>
      </c>
      <c r="E6" s="96" t="e">
        <f>-IPMT(Input!$D$14/12,$B$4-B7,$B$4,$F$4)</f>
        <v>#REF!</v>
      </c>
      <c r="F6" s="98" t="e">
        <f t="shared" si="2"/>
        <v>#REF!</v>
      </c>
    </row>
    <row r="7" spans="1:6" x14ac:dyDescent="0.15">
      <c r="A7" s="13" t="e">
        <f t="shared" si="0"/>
        <v>#REF!</v>
      </c>
      <c r="B7" s="13" t="e">
        <f t="shared" si="1"/>
        <v>#REF!</v>
      </c>
      <c r="C7" s="95" t="e">
        <f>Input!$D$15</f>
        <v>#REF!</v>
      </c>
      <c r="D7" s="96" t="e">
        <f>-PPMT(Input!$D$14/12,$B$4-B8,$B$4,$F$4)</f>
        <v>#REF!</v>
      </c>
      <c r="E7" s="96" t="e">
        <f>-IPMT(Input!$D$14/12,$B$4-B8,$B$4,$F$4)</f>
        <v>#REF!</v>
      </c>
      <c r="F7" s="98" t="e">
        <f t="shared" si="2"/>
        <v>#REF!</v>
      </c>
    </row>
    <row r="8" spans="1:6" x14ac:dyDescent="0.15">
      <c r="A8" s="13" t="e">
        <f t="shared" si="0"/>
        <v>#REF!</v>
      </c>
      <c r="B8" s="13" t="e">
        <f t="shared" si="1"/>
        <v>#REF!</v>
      </c>
      <c r="C8" s="95" t="e">
        <f>Input!$D$15</f>
        <v>#REF!</v>
      </c>
      <c r="D8" s="96" t="e">
        <f>-PPMT(Input!$D$14/12,$B$4-B9,$B$4,$F$4)</f>
        <v>#REF!</v>
      </c>
      <c r="E8" s="96" t="e">
        <f>-IPMT(Input!$D$14/12,$B$4-B9,$B$4,$F$4)</f>
        <v>#REF!</v>
      </c>
      <c r="F8" s="98" t="e">
        <f t="shared" si="2"/>
        <v>#REF!</v>
      </c>
    </row>
    <row r="9" spans="1:6" x14ac:dyDescent="0.15">
      <c r="A9" s="13" t="e">
        <f t="shared" si="0"/>
        <v>#REF!</v>
      </c>
      <c r="B9" s="13" t="e">
        <f t="shared" si="1"/>
        <v>#REF!</v>
      </c>
      <c r="C9" s="95" t="e">
        <f>Input!$D$15</f>
        <v>#REF!</v>
      </c>
      <c r="D9" s="96" t="e">
        <f>-PPMT(Input!$D$14/12,$B$4-B10,$B$4,$F$4)</f>
        <v>#REF!</v>
      </c>
      <c r="E9" s="96" t="e">
        <f>-IPMT(Input!$D$14/12,$B$4-B10,$B$4,$F$4)</f>
        <v>#REF!</v>
      </c>
      <c r="F9" s="98" t="e">
        <f t="shared" si="2"/>
        <v>#REF!</v>
      </c>
    </row>
    <row r="10" spans="1:6" x14ac:dyDescent="0.15">
      <c r="A10" s="13" t="e">
        <f t="shared" si="0"/>
        <v>#REF!</v>
      </c>
      <c r="B10" s="13" t="e">
        <f t="shared" si="1"/>
        <v>#REF!</v>
      </c>
      <c r="C10" s="95" t="e">
        <f>Input!$D$15</f>
        <v>#REF!</v>
      </c>
      <c r="D10" s="96" t="e">
        <f>-PPMT(Input!$D$14/12,$B$4-B11,$B$4,$F$4)</f>
        <v>#REF!</v>
      </c>
      <c r="E10" s="96" t="e">
        <f>-IPMT(Input!$D$14/12,$B$4-B11,$B$4,$F$4)</f>
        <v>#REF!</v>
      </c>
      <c r="F10" s="98" t="e">
        <f t="shared" si="2"/>
        <v>#REF!</v>
      </c>
    </row>
    <row r="11" spans="1:6" x14ac:dyDescent="0.15">
      <c r="A11" s="13" t="e">
        <f t="shared" si="0"/>
        <v>#REF!</v>
      </c>
      <c r="B11" s="13" t="e">
        <f t="shared" si="1"/>
        <v>#REF!</v>
      </c>
      <c r="C11" s="95" t="e">
        <f>Input!$D$15</f>
        <v>#REF!</v>
      </c>
      <c r="D11" s="96" t="e">
        <f>-PPMT(Input!$D$14/12,$B$4-B12,$B$4,$F$4)</f>
        <v>#REF!</v>
      </c>
      <c r="E11" s="96" t="e">
        <f>-IPMT(Input!$D$14/12,$B$4-B12,$B$4,$F$4)</f>
        <v>#REF!</v>
      </c>
      <c r="F11" s="98" t="e">
        <f t="shared" si="2"/>
        <v>#REF!</v>
      </c>
    </row>
    <row r="12" spans="1:6" x14ac:dyDescent="0.15">
      <c r="A12" s="13" t="e">
        <f t="shared" si="0"/>
        <v>#REF!</v>
      </c>
      <c r="B12" s="13" t="e">
        <f t="shared" si="1"/>
        <v>#REF!</v>
      </c>
      <c r="C12" s="95" t="e">
        <f>Input!$D$15</f>
        <v>#REF!</v>
      </c>
      <c r="D12" s="96" t="e">
        <f>-PPMT(Input!$D$14/12,$B$4-B13,$B$4,$F$4)</f>
        <v>#REF!</v>
      </c>
      <c r="E12" s="96" t="e">
        <f>-IPMT(Input!$D$14/12,$B$4-B13,$B$4,$F$4)</f>
        <v>#REF!</v>
      </c>
      <c r="F12" s="98" t="e">
        <f t="shared" si="2"/>
        <v>#REF!</v>
      </c>
    </row>
    <row r="13" spans="1:6" x14ac:dyDescent="0.15">
      <c r="A13" s="13" t="e">
        <f t="shared" si="0"/>
        <v>#REF!</v>
      </c>
      <c r="B13" s="13" t="e">
        <f t="shared" si="1"/>
        <v>#REF!</v>
      </c>
      <c r="C13" s="95" t="e">
        <f>Input!$D$15</f>
        <v>#REF!</v>
      </c>
      <c r="D13" s="96" t="e">
        <f>-PPMT(Input!$D$14/12,$B$4-B14,$B$4,$F$4)</f>
        <v>#REF!</v>
      </c>
      <c r="E13" s="96" t="e">
        <f>-IPMT(Input!$D$14/12,$B$4-B14,$B$4,$F$4)</f>
        <v>#REF!</v>
      </c>
      <c r="F13" s="98" t="e">
        <f t="shared" si="2"/>
        <v>#REF!</v>
      </c>
    </row>
    <row r="14" spans="1:6" x14ac:dyDescent="0.15">
      <c r="A14" s="13" t="e">
        <f t="shared" si="0"/>
        <v>#REF!</v>
      </c>
      <c r="B14" s="13" t="e">
        <f t="shared" si="1"/>
        <v>#REF!</v>
      </c>
      <c r="C14" s="95" t="e">
        <f>Input!$D$15</f>
        <v>#REF!</v>
      </c>
      <c r="D14" s="96" t="e">
        <f>-PPMT(Input!$D$14/12,$B$4-B15,$B$4,$F$4)</f>
        <v>#REF!</v>
      </c>
      <c r="E14" s="96" t="e">
        <f>-IPMT(Input!$D$14/12,$B$4-B15,$B$4,$F$4)</f>
        <v>#REF!</v>
      </c>
      <c r="F14" s="98" t="e">
        <f t="shared" si="2"/>
        <v>#REF!</v>
      </c>
    </row>
    <row r="15" spans="1:6" x14ac:dyDescent="0.15">
      <c r="A15" s="13" t="e">
        <f t="shared" si="0"/>
        <v>#REF!</v>
      </c>
      <c r="B15" s="13" t="e">
        <f t="shared" si="1"/>
        <v>#REF!</v>
      </c>
      <c r="C15" s="95" t="e">
        <f>Input!$D$15</f>
        <v>#REF!</v>
      </c>
      <c r="D15" s="96" t="e">
        <f>-PPMT(Input!$D$14/12,$B$4-B16,$B$4,$F$4)</f>
        <v>#REF!</v>
      </c>
      <c r="E15" s="96" t="e">
        <f>-IPMT(Input!$D$14/12,$B$4-B16,$B$4,$F$4)</f>
        <v>#REF!</v>
      </c>
      <c r="F15" s="98" t="e">
        <f t="shared" si="2"/>
        <v>#REF!</v>
      </c>
    </row>
    <row r="16" spans="1:6" x14ac:dyDescent="0.15">
      <c r="A16" s="92" t="e">
        <f t="shared" si="0"/>
        <v>#REF!</v>
      </c>
      <c r="B16" s="93" t="e">
        <f t="shared" si="1"/>
        <v>#REF!</v>
      </c>
      <c r="C16" s="95" t="e">
        <f>Input!$D$15</f>
        <v>#REF!</v>
      </c>
      <c r="D16" s="96" t="e">
        <f>-PPMT(Input!$D$14/12,$B$4-B17,$B$4,$F$4)</f>
        <v>#REF!</v>
      </c>
      <c r="E16" s="96" t="e">
        <f>-IPMT(Input!$D$14/12,$B$4-B17,$B$4,$F$4)</f>
        <v>#REF!</v>
      </c>
      <c r="F16" s="99" t="e">
        <f t="shared" si="2"/>
        <v>#REF!</v>
      </c>
    </row>
    <row r="17" spans="1:6" x14ac:dyDescent="0.15">
      <c r="A17" s="13" t="e">
        <f t="shared" si="0"/>
        <v>#REF!</v>
      </c>
      <c r="B17" s="13" t="e">
        <f t="shared" si="1"/>
        <v>#REF!</v>
      </c>
      <c r="C17" s="95" t="e">
        <f>Input!$D$15</f>
        <v>#REF!</v>
      </c>
      <c r="D17" s="96" t="e">
        <f>-PPMT(Input!$D$14/12,$B$4-B18,$B$4,$F$4)</f>
        <v>#REF!</v>
      </c>
      <c r="E17" s="96" t="e">
        <f>-IPMT(Input!$D$14/12,$B$4-B18,$B$4,$F$4)</f>
        <v>#REF!</v>
      </c>
      <c r="F17" s="98" t="e">
        <f t="shared" si="2"/>
        <v>#REF!</v>
      </c>
    </row>
    <row r="18" spans="1:6" x14ac:dyDescent="0.15">
      <c r="A18" s="13" t="e">
        <f t="shared" si="0"/>
        <v>#REF!</v>
      </c>
      <c r="B18" s="13" t="e">
        <f t="shared" si="1"/>
        <v>#REF!</v>
      </c>
      <c r="C18" s="95" t="e">
        <f>Input!$D$15</f>
        <v>#REF!</v>
      </c>
      <c r="D18" s="96" t="e">
        <f>-PPMT(Input!$D$14/12,$B$4-B19,$B$4,$F$4)</f>
        <v>#REF!</v>
      </c>
      <c r="E18" s="96" t="e">
        <f>-IPMT(Input!$D$14/12,$B$4-B19,$B$4,$F$4)</f>
        <v>#REF!</v>
      </c>
      <c r="F18" s="98" t="e">
        <f t="shared" si="2"/>
        <v>#REF!</v>
      </c>
    </row>
    <row r="19" spans="1:6" x14ac:dyDescent="0.15">
      <c r="A19" s="13" t="e">
        <f t="shared" si="0"/>
        <v>#REF!</v>
      </c>
      <c r="B19" s="13" t="e">
        <f t="shared" si="1"/>
        <v>#REF!</v>
      </c>
      <c r="C19" s="95" t="e">
        <f>Input!$D$15</f>
        <v>#REF!</v>
      </c>
      <c r="D19" s="96" t="e">
        <f>-PPMT(Input!$D$14/12,$B$4-B20,$B$4,$F$4)</f>
        <v>#REF!</v>
      </c>
      <c r="E19" s="96" t="e">
        <f>-IPMT(Input!$D$14/12,$B$4-B20,$B$4,$F$4)</f>
        <v>#REF!</v>
      </c>
      <c r="F19" s="98" t="e">
        <f t="shared" si="2"/>
        <v>#REF!</v>
      </c>
    </row>
    <row r="20" spans="1:6" x14ac:dyDescent="0.15">
      <c r="A20" s="13" t="e">
        <f t="shared" si="0"/>
        <v>#REF!</v>
      </c>
      <c r="B20" s="13" t="e">
        <f t="shared" si="1"/>
        <v>#REF!</v>
      </c>
      <c r="C20" s="95" t="e">
        <f>Input!$D$15</f>
        <v>#REF!</v>
      </c>
      <c r="D20" s="96" t="e">
        <f>-PPMT(Input!$D$14/12,$B$4-B21,$B$4,$F$4)</f>
        <v>#REF!</v>
      </c>
      <c r="E20" s="96" t="e">
        <f>-IPMT(Input!$D$14/12,$B$4-B21,$B$4,$F$4)</f>
        <v>#REF!</v>
      </c>
      <c r="F20" s="98" t="e">
        <f t="shared" si="2"/>
        <v>#REF!</v>
      </c>
    </row>
    <row r="21" spans="1:6" x14ac:dyDescent="0.15">
      <c r="A21" s="13" t="e">
        <f t="shared" si="0"/>
        <v>#REF!</v>
      </c>
      <c r="B21" s="13" t="e">
        <f t="shared" si="1"/>
        <v>#REF!</v>
      </c>
      <c r="C21" s="95" t="e">
        <f>Input!$D$15</f>
        <v>#REF!</v>
      </c>
      <c r="D21" s="96" t="e">
        <f>-PPMT(Input!$D$14/12,$B$4-B22,$B$4,$F$4)</f>
        <v>#REF!</v>
      </c>
      <c r="E21" s="96" t="e">
        <f>-IPMT(Input!$D$14/12,$B$4-B22,$B$4,$F$4)</f>
        <v>#REF!</v>
      </c>
      <c r="F21" s="98" t="e">
        <f t="shared" si="2"/>
        <v>#REF!</v>
      </c>
    </row>
    <row r="22" spans="1:6" x14ac:dyDescent="0.15">
      <c r="A22" s="13" t="e">
        <f t="shared" si="0"/>
        <v>#REF!</v>
      </c>
      <c r="B22" s="13" t="e">
        <f t="shared" si="1"/>
        <v>#REF!</v>
      </c>
      <c r="C22" s="95" t="e">
        <f>Input!$D$15</f>
        <v>#REF!</v>
      </c>
      <c r="D22" s="96" t="e">
        <f>-PPMT(Input!$D$14/12,$B$4-B23,$B$4,$F$4)</f>
        <v>#REF!</v>
      </c>
      <c r="E22" s="96" t="e">
        <f>-IPMT(Input!$D$14/12,$B$4-B23,$B$4,$F$4)</f>
        <v>#REF!</v>
      </c>
      <c r="F22" s="98" t="e">
        <f t="shared" si="2"/>
        <v>#REF!</v>
      </c>
    </row>
    <row r="23" spans="1:6" x14ac:dyDescent="0.15">
      <c r="A23" s="13" t="e">
        <f t="shared" si="0"/>
        <v>#REF!</v>
      </c>
      <c r="B23" s="13" t="e">
        <f t="shared" si="1"/>
        <v>#REF!</v>
      </c>
      <c r="C23" s="95" t="e">
        <f>Input!$D$15</f>
        <v>#REF!</v>
      </c>
      <c r="D23" s="96" t="e">
        <f>-PPMT(Input!$D$14/12,$B$4-B24,$B$4,$F$4)</f>
        <v>#REF!</v>
      </c>
      <c r="E23" s="96" t="e">
        <f>-IPMT(Input!$D$14/12,$B$4-B24,$B$4,$F$4)</f>
        <v>#REF!</v>
      </c>
      <c r="F23" s="98" t="e">
        <f t="shared" si="2"/>
        <v>#REF!</v>
      </c>
    </row>
    <row r="24" spans="1:6" x14ac:dyDescent="0.15">
      <c r="A24" s="13" t="e">
        <f t="shared" si="0"/>
        <v>#REF!</v>
      </c>
      <c r="B24" s="13" t="e">
        <f t="shared" si="1"/>
        <v>#REF!</v>
      </c>
      <c r="C24" s="95" t="e">
        <f>Input!$D$15</f>
        <v>#REF!</v>
      </c>
      <c r="D24" s="96" t="e">
        <f>-PPMT(Input!$D$14/12,$B$4-B25,$B$4,$F$4)</f>
        <v>#REF!</v>
      </c>
      <c r="E24" s="96" t="e">
        <f>-IPMT(Input!$D$14/12,$B$4-B25,$B$4,$F$4)</f>
        <v>#REF!</v>
      </c>
      <c r="F24" s="98" t="e">
        <f t="shared" si="2"/>
        <v>#REF!</v>
      </c>
    </row>
    <row r="25" spans="1:6" x14ac:dyDescent="0.15">
      <c r="A25" s="13" t="e">
        <f t="shared" si="0"/>
        <v>#REF!</v>
      </c>
      <c r="B25" s="13" t="e">
        <f t="shared" si="1"/>
        <v>#REF!</v>
      </c>
      <c r="C25" s="95" t="e">
        <f>Input!$D$15</f>
        <v>#REF!</v>
      </c>
      <c r="D25" s="96" t="e">
        <f>-PPMT(Input!$D$14/12,$B$4-B26,$B$4,$F$4)</f>
        <v>#REF!</v>
      </c>
      <c r="E25" s="96" t="e">
        <f>-IPMT(Input!$D$14/12,$B$4-B26,$B$4,$F$4)</f>
        <v>#REF!</v>
      </c>
      <c r="F25" s="98" t="e">
        <f t="shared" si="2"/>
        <v>#REF!</v>
      </c>
    </row>
    <row r="26" spans="1:6" x14ac:dyDescent="0.15">
      <c r="A26" s="13" t="e">
        <f t="shared" si="0"/>
        <v>#REF!</v>
      </c>
      <c r="B26" s="13" t="e">
        <f t="shared" si="1"/>
        <v>#REF!</v>
      </c>
      <c r="C26" s="95" t="e">
        <f>Input!$D$15</f>
        <v>#REF!</v>
      </c>
      <c r="D26" s="96" t="e">
        <f>-PPMT(Input!$D$14/12,$B$4-B27,$B$4,$F$4)</f>
        <v>#REF!</v>
      </c>
      <c r="E26" s="96" t="e">
        <f>-IPMT(Input!$D$14/12,$B$4-B27,$B$4,$F$4)</f>
        <v>#REF!</v>
      </c>
      <c r="F26" s="98" t="e">
        <f t="shared" si="2"/>
        <v>#REF!</v>
      </c>
    </row>
    <row r="27" spans="1:6" x14ac:dyDescent="0.15">
      <c r="A27" s="13" t="e">
        <f t="shared" si="0"/>
        <v>#REF!</v>
      </c>
      <c r="B27" s="13" t="e">
        <f t="shared" si="1"/>
        <v>#REF!</v>
      </c>
      <c r="C27" s="95" t="e">
        <f>Input!$D$15</f>
        <v>#REF!</v>
      </c>
      <c r="D27" s="96" t="e">
        <f>-PPMT(Input!$D$14/12,$B$4-B28,$B$4,$F$4)</f>
        <v>#REF!</v>
      </c>
      <c r="E27" s="96" t="e">
        <f>-IPMT(Input!$D$14/12,$B$4-B28,$B$4,$F$4)</f>
        <v>#REF!</v>
      </c>
      <c r="F27" s="98" t="e">
        <f t="shared" si="2"/>
        <v>#REF!</v>
      </c>
    </row>
    <row r="28" spans="1:6" x14ac:dyDescent="0.15">
      <c r="A28" s="92" t="e">
        <f t="shared" si="0"/>
        <v>#REF!</v>
      </c>
      <c r="B28" s="93" t="e">
        <f t="shared" si="1"/>
        <v>#REF!</v>
      </c>
      <c r="C28" s="95" t="e">
        <f>Input!$D$15</f>
        <v>#REF!</v>
      </c>
      <c r="D28" s="96" t="e">
        <f>-PPMT(Input!$D$14/12,$B$4-B29,$B$4,$F$4)</f>
        <v>#REF!</v>
      </c>
      <c r="E28" s="96" t="e">
        <f>-IPMT(Input!$D$14/12,$B$4-B29,$B$4,$F$4)</f>
        <v>#REF!</v>
      </c>
      <c r="F28" s="99" t="e">
        <f t="shared" si="2"/>
        <v>#REF!</v>
      </c>
    </row>
    <row r="29" spans="1:6" x14ac:dyDescent="0.15">
      <c r="A29" s="13" t="e">
        <f t="shared" si="0"/>
        <v>#REF!</v>
      </c>
      <c r="B29" s="13" t="e">
        <f t="shared" si="1"/>
        <v>#REF!</v>
      </c>
      <c r="C29" s="95" t="e">
        <f>Input!$D$15</f>
        <v>#REF!</v>
      </c>
      <c r="D29" s="96" t="e">
        <f>-PPMT(Input!$D$14/12,$B$4-B30,$B$4,$F$4)</f>
        <v>#REF!</v>
      </c>
      <c r="E29" s="96" t="e">
        <f>-IPMT(Input!$D$14/12,$B$4-B30,$B$4,$F$4)</f>
        <v>#REF!</v>
      </c>
      <c r="F29" s="98" t="e">
        <f t="shared" si="2"/>
        <v>#REF!</v>
      </c>
    </row>
    <row r="30" spans="1:6" x14ac:dyDescent="0.15">
      <c r="A30" s="13" t="e">
        <f t="shared" si="0"/>
        <v>#REF!</v>
      </c>
      <c r="B30" s="13" t="e">
        <f t="shared" si="1"/>
        <v>#REF!</v>
      </c>
      <c r="C30" s="95" t="e">
        <f>Input!$D$15</f>
        <v>#REF!</v>
      </c>
      <c r="D30" s="96" t="e">
        <f>-PPMT(Input!$D$14/12,$B$4-B31,$B$4,$F$4)</f>
        <v>#REF!</v>
      </c>
      <c r="E30" s="96" t="e">
        <f>-IPMT(Input!$D$14/12,$B$4-B31,$B$4,$F$4)</f>
        <v>#REF!</v>
      </c>
      <c r="F30" s="98" t="e">
        <f t="shared" si="2"/>
        <v>#REF!</v>
      </c>
    </row>
    <row r="31" spans="1:6" x14ac:dyDescent="0.15">
      <c r="A31" s="13" t="e">
        <f t="shared" si="0"/>
        <v>#REF!</v>
      </c>
      <c r="B31" s="13" t="e">
        <f t="shared" si="1"/>
        <v>#REF!</v>
      </c>
      <c r="C31" s="95" t="e">
        <f>Input!$D$15</f>
        <v>#REF!</v>
      </c>
      <c r="D31" s="96" t="e">
        <f>-PPMT(Input!$D$14/12,$B$4-B32,$B$4,$F$4)</f>
        <v>#REF!</v>
      </c>
      <c r="E31" s="96" t="e">
        <f>-IPMT(Input!$D$14/12,$B$4-B32,$B$4,$F$4)</f>
        <v>#REF!</v>
      </c>
      <c r="F31" s="98" t="e">
        <f t="shared" si="2"/>
        <v>#REF!</v>
      </c>
    </row>
    <row r="32" spans="1:6" x14ac:dyDescent="0.15">
      <c r="A32" s="13" t="e">
        <f t="shared" si="0"/>
        <v>#REF!</v>
      </c>
      <c r="B32" s="13" t="e">
        <f t="shared" si="1"/>
        <v>#REF!</v>
      </c>
      <c r="C32" s="95" t="e">
        <f>Input!$D$15</f>
        <v>#REF!</v>
      </c>
      <c r="D32" s="96" t="e">
        <f>-PPMT(Input!$D$14/12,$B$4-B33,$B$4,$F$4)</f>
        <v>#REF!</v>
      </c>
      <c r="E32" s="96" t="e">
        <f>-IPMT(Input!$D$14/12,$B$4-B33,$B$4,$F$4)</f>
        <v>#REF!</v>
      </c>
      <c r="F32" s="98" t="e">
        <f t="shared" si="2"/>
        <v>#REF!</v>
      </c>
    </row>
    <row r="33" spans="1:6" x14ac:dyDescent="0.15">
      <c r="A33" s="13" t="e">
        <f t="shared" si="0"/>
        <v>#REF!</v>
      </c>
      <c r="B33" s="13" t="e">
        <f t="shared" si="1"/>
        <v>#REF!</v>
      </c>
      <c r="C33" s="95" t="e">
        <f>Input!$D$15</f>
        <v>#REF!</v>
      </c>
      <c r="D33" s="96" t="e">
        <f>-PPMT(Input!$D$14/12,$B$4-B34,$B$4,$F$4)</f>
        <v>#REF!</v>
      </c>
      <c r="E33" s="96" t="e">
        <f>-IPMT(Input!$D$14/12,$B$4-B34,$B$4,$F$4)</f>
        <v>#REF!</v>
      </c>
      <c r="F33" s="98" t="e">
        <f t="shared" si="2"/>
        <v>#REF!</v>
      </c>
    </row>
    <row r="34" spans="1:6" x14ac:dyDescent="0.15">
      <c r="A34" s="13" t="e">
        <f t="shared" si="0"/>
        <v>#REF!</v>
      </c>
      <c r="B34" s="13" t="e">
        <f t="shared" si="1"/>
        <v>#REF!</v>
      </c>
      <c r="C34" s="95" t="e">
        <f>Input!$D$15</f>
        <v>#REF!</v>
      </c>
      <c r="D34" s="96" t="e">
        <f>-PPMT(Input!$D$14/12,$B$4-B35,$B$4,$F$4)</f>
        <v>#REF!</v>
      </c>
      <c r="E34" s="96" t="e">
        <f>-IPMT(Input!$D$14/12,$B$4-B35,$B$4,$F$4)</f>
        <v>#REF!</v>
      </c>
      <c r="F34" s="98" t="e">
        <f t="shared" si="2"/>
        <v>#REF!</v>
      </c>
    </row>
    <row r="35" spans="1:6" x14ac:dyDescent="0.15">
      <c r="A35" s="13" t="e">
        <f t="shared" si="0"/>
        <v>#REF!</v>
      </c>
      <c r="B35" s="13" t="e">
        <f t="shared" si="1"/>
        <v>#REF!</v>
      </c>
      <c r="C35" s="95" t="e">
        <f>Input!$D$15</f>
        <v>#REF!</v>
      </c>
      <c r="D35" s="96" t="e">
        <f>-PPMT(Input!$D$14/12,$B$4-B36,$B$4,$F$4)</f>
        <v>#REF!</v>
      </c>
      <c r="E35" s="96" t="e">
        <f>-IPMT(Input!$D$14/12,$B$4-B36,$B$4,$F$4)</f>
        <v>#REF!</v>
      </c>
      <c r="F35" s="98" t="e">
        <f t="shared" si="2"/>
        <v>#REF!</v>
      </c>
    </row>
    <row r="36" spans="1:6" x14ac:dyDescent="0.15">
      <c r="A36" s="13" t="e">
        <f t="shared" si="0"/>
        <v>#REF!</v>
      </c>
      <c r="B36" s="13" t="e">
        <f t="shared" si="1"/>
        <v>#REF!</v>
      </c>
      <c r="C36" s="95" t="e">
        <f>Input!$D$15</f>
        <v>#REF!</v>
      </c>
      <c r="D36" s="96" t="e">
        <f>-PPMT(Input!$D$14/12,$B$4-B37,$B$4,$F$4)</f>
        <v>#REF!</v>
      </c>
      <c r="E36" s="96" t="e">
        <f>-IPMT(Input!$D$14/12,$B$4-B37,$B$4,$F$4)</f>
        <v>#REF!</v>
      </c>
      <c r="F36" s="98" t="e">
        <f t="shared" si="2"/>
        <v>#REF!</v>
      </c>
    </row>
    <row r="37" spans="1:6" x14ac:dyDescent="0.15">
      <c r="A37" s="13" t="e">
        <f t="shared" si="0"/>
        <v>#REF!</v>
      </c>
      <c r="B37" s="13" t="e">
        <f t="shared" si="1"/>
        <v>#REF!</v>
      </c>
      <c r="C37" s="95" t="e">
        <f>Input!$D$15</f>
        <v>#REF!</v>
      </c>
      <c r="D37" s="96" t="e">
        <f>-PPMT(Input!$D$14/12,$B$4-B38,$B$4,$F$4)</f>
        <v>#REF!</v>
      </c>
      <c r="E37" s="96" t="e">
        <f>-IPMT(Input!$D$14/12,$B$4-B38,$B$4,$F$4)</f>
        <v>#REF!</v>
      </c>
      <c r="F37" s="98" t="e">
        <f t="shared" si="2"/>
        <v>#REF!</v>
      </c>
    </row>
    <row r="38" spans="1:6" x14ac:dyDescent="0.15">
      <c r="A38" s="13" t="e">
        <f t="shared" si="0"/>
        <v>#REF!</v>
      </c>
      <c r="B38" s="13" t="e">
        <f t="shared" si="1"/>
        <v>#REF!</v>
      </c>
      <c r="C38" s="95" t="e">
        <f>Input!$D$15</f>
        <v>#REF!</v>
      </c>
      <c r="D38" s="96" t="e">
        <f>-PPMT(Input!$D$14/12,$B$4-B39,$B$4,$F$4)</f>
        <v>#REF!</v>
      </c>
      <c r="E38" s="96" t="e">
        <f>-IPMT(Input!$D$14/12,$B$4-B39,$B$4,$F$4)</f>
        <v>#REF!</v>
      </c>
      <c r="F38" s="98" t="e">
        <f t="shared" si="2"/>
        <v>#REF!</v>
      </c>
    </row>
    <row r="39" spans="1:6" x14ac:dyDescent="0.15">
      <c r="A39" s="13" t="e">
        <f t="shared" si="0"/>
        <v>#REF!</v>
      </c>
      <c r="B39" s="13" t="e">
        <f t="shared" si="1"/>
        <v>#REF!</v>
      </c>
      <c r="C39" s="95" t="e">
        <f>Input!$D$15</f>
        <v>#REF!</v>
      </c>
      <c r="D39" s="96" t="e">
        <f>-PPMT(Input!$D$14/12,$B$4-B40,$B$4,$F$4)</f>
        <v>#REF!</v>
      </c>
      <c r="E39" s="96" t="e">
        <f>-IPMT(Input!$D$14/12,$B$4-B40,$B$4,$F$4)</f>
        <v>#REF!</v>
      </c>
      <c r="F39" s="98" t="e">
        <f t="shared" si="2"/>
        <v>#REF!</v>
      </c>
    </row>
    <row r="40" spans="1:6" x14ac:dyDescent="0.15">
      <c r="A40" s="92" t="e">
        <f t="shared" si="0"/>
        <v>#REF!</v>
      </c>
      <c r="B40" s="93" t="e">
        <f t="shared" si="1"/>
        <v>#REF!</v>
      </c>
      <c r="C40" s="95" t="e">
        <f>Input!$D$15</f>
        <v>#REF!</v>
      </c>
      <c r="D40" s="96" t="e">
        <f>-PPMT(Input!$D$14/12,$B$4-B41,$B$4,$F$4)</f>
        <v>#REF!</v>
      </c>
      <c r="E40" s="96" t="e">
        <f>-IPMT(Input!$D$14/12,$B$4-B41,$B$4,$F$4)</f>
        <v>#REF!</v>
      </c>
      <c r="F40" s="99" t="e">
        <f t="shared" si="2"/>
        <v>#REF!</v>
      </c>
    </row>
    <row r="41" spans="1:6" x14ac:dyDescent="0.15">
      <c r="A41" s="13" t="e">
        <f t="shared" si="0"/>
        <v>#REF!</v>
      </c>
      <c r="B41" s="13" t="e">
        <f t="shared" si="1"/>
        <v>#REF!</v>
      </c>
      <c r="C41" s="95" t="e">
        <f>Input!$D$15</f>
        <v>#REF!</v>
      </c>
      <c r="D41" s="96" t="e">
        <f>-PPMT(Input!$D$14/12,$B$4-B42,$B$4,$F$4)</f>
        <v>#REF!</v>
      </c>
      <c r="E41" s="96" t="e">
        <f>-IPMT(Input!$D$14/12,$B$4-B42,$B$4,$F$4)</f>
        <v>#REF!</v>
      </c>
      <c r="F41" s="98" t="e">
        <f t="shared" si="2"/>
        <v>#REF!</v>
      </c>
    </row>
    <row r="42" spans="1:6" x14ac:dyDescent="0.15">
      <c r="A42" s="13" t="e">
        <f t="shared" si="0"/>
        <v>#REF!</v>
      </c>
      <c r="B42" s="13" t="e">
        <f t="shared" si="1"/>
        <v>#REF!</v>
      </c>
      <c r="C42" s="95" t="e">
        <f>Input!$D$15</f>
        <v>#REF!</v>
      </c>
      <c r="D42" s="96" t="e">
        <f>-PPMT(Input!$D$14/12,$B$4-B43,$B$4,$F$4)</f>
        <v>#REF!</v>
      </c>
      <c r="E42" s="96" t="e">
        <f>-IPMT(Input!$D$14/12,$B$4-B43,$B$4,$F$4)</f>
        <v>#REF!</v>
      </c>
      <c r="F42" s="98" t="e">
        <f t="shared" si="2"/>
        <v>#REF!</v>
      </c>
    </row>
    <row r="43" spans="1:6" x14ac:dyDescent="0.15">
      <c r="A43" s="13" t="e">
        <f t="shared" si="0"/>
        <v>#REF!</v>
      </c>
      <c r="B43" s="13" t="e">
        <f t="shared" si="1"/>
        <v>#REF!</v>
      </c>
      <c r="C43" s="95" t="e">
        <f>Input!$D$15</f>
        <v>#REF!</v>
      </c>
      <c r="D43" s="96" t="e">
        <f>-PPMT(Input!$D$14/12,$B$4-B44,$B$4,$F$4)</f>
        <v>#REF!</v>
      </c>
      <c r="E43" s="96" t="e">
        <f>-IPMT(Input!$D$14/12,$B$4-B44,$B$4,$F$4)</f>
        <v>#REF!</v>
      </c>
      <c r="F43" s="98" t="e">
        <f t="shared" si="2"/>
        <v>#REF!</v>
      </c>
    </row>
    <row r="44" spans="1:6" x14ac:dyDescent="0.15">
      <c r="A44" s="13" t="e">
        <f t="shared" si="0"/>
        <v>#REF!</v>
      </c>
      <c r="B44" s="13" t="e">
        <f t="shared" si="1"/>
        <v>#REF!</v>
      </c>
      <c r="C44" s="95" t="e">
        <f>Input!$D$15</f>
        <v>#REF!</v>
      </c>
      <c r="D44" s="96" t="e">
        <f>-PPMT(Input!$D$14/12,$B$4-B45,$B$4,$F$4)</f>
        <v>#REF!</v>
      </c>
      <c r="E44" s="96" t="e">
        <f>-IPMT(Input!$D$14/12,$B$4-B45,$B$4,$F$4)</f>
        <v>#REF!</v>
      </c>
      <c r="F44" s="98" t="e">
        <f t="shared" si="2"/>
        <v>#REF!</v>
      </c>
    </row>
    <row r="45" spans="1:6" x14ac:dyDescent="0.15">
      <c r="A45" s="13" t="e">
        <f t="shared" si="0"/>
        <v>#REF!</v>
      </c>
      <c r="B45" s="13" t="e">
        <f t="shared" si="1"/>
        <v>#REF!</v>
      </c>
      <c r="C45" s="95" t="e">
        <f>Input!$D$15</f>
        <v>#REF!</v>
      </c>
      <c r="D45" s="96" t="e">
        <f>-PPMT(Input!$D$14/12,$B$4-B46,$B$4,$F$4)</f>
        <v>#REF!</v>
      </c>
      <c r="E45" s="96" t="e">
        <f>-IPMT(Input!$D$14/12,$B$4-B46,$B$4,$F$4)</f>
        <v>#REF!</v>
      </c>
      <c r="F45" s="98" t="e">
        <f t="shared" si="2"/>
        <v>#REF!</v>
      </c>
    </row>
    <row r="46" spans="1:6" x14ac:dyDescent="0.15">
      <c r="A46" s="13" t="e">
        <f t="shared" si="0"/>
        <v>#REF!</v>
      </c>
      <c r="B46" s="13" t="e">
        <f t="shared" si="1"/>
        <v>#REF!</v>
      </c>
      <c r="C46" s="95" t="e">
        <f>Input!$D$15</f>
        <v>#REF!</v>
      </c>
      <c r="D46" s="96" t="e">
        <f>-PPMT(Input!$D$14/12,$B$4-B47,$B$4,$F$4)</f>
        <v>#REF!</v>
      </c>
      <c r="E46" s="96" t="e">
        <f>-IPMT(Input!$D$14/12,$B$4-B47,$B$4,$F$4)</f>
        <v>#REF!</v>
      </c>
      <c r="F46" s="98" t="e">
        <f t="shared" si="2"/>
        <v>#REF!</v>
      </c>
    </row>
    <row r="47" spans="1:6" x14ac:dyDescent="0.15">
      <c r="A47" s="13" t="e">
        <f t="shared" si="0"/>
        <v>#REF!</v>
      </c>
      <c r="B47" s="13" t="e">
        <f t="shared" si="1"/>
        <v>#REF!</v>
      </c>
      <c r="C47" s="95" t="e">
        <f>Input!$D$15</f>
        <v>#REF!</v>
      </c>
      <c r="D47" s="96" t="e">
        <f>-PPMT(Input!$D$14/12,$B$4-B48,$B$4,$F$4)</f>
        <v>#REF!</v>
      </c>
      <c r="E47" s="96" t="e">
        <f>-IPMT(Input!$D$14/12,$B$4-B48,$B$4,$F$4)</f>
        <v>#REF!</v>
      </c>
      <c r="F47" s="98" t="e">
        <f t="shared" si="2"/>
        <v>#REF!</v>
      </c>
    </row>
    <row r="48" spans="1:6" x14ac:dyDescent="0.15">
      <c r="A48" s="13" t="e">
        <f t="shared" si="0"/>
        <v>#REF!</v>
      </c>
      <c r="B48" s="13" t="e">
        <f t="shared" si="1"/>
        <v>#REF!</v>
      </c>
      <c r="C48" s="95" t="e">
        <f>Input!$D$15</f>
        <v>#REF!</v>
      </c>
      <c r="D48" s="96" t="e">
        <f>-PPMT(Input!$D$14/12,$B$4-B49,$B$4,$F$4)</f>
        <v>#REF!</v>
      </c>
      <c r="E48" s="96" t="e">
        <f>-IPMT(Input!$D$14/12,$B$4-B49,$B$4,$F$4)</f>
        <v>#REF!</v>
      </c>
      <c r="F48" s="98" t="e">
        <f t="shared" si="2"/>
        <v>#REF!</v>
      </c>
    </row>
    <row r="49" spans="1:6" x14ac:dyDescent="0.15">
      <c r="A49" s="13" t="e">
        <f t="shared" si="0"/>
        <v>#REF!</v>
      </c>
      <c r="B49" s="13" t="e">
        <f t="shared" si="1"/>
        <v>#REF!</v>
      </c>
      <c r="C49" s="95" t="e">
        <f>Input!$D$15</f>
        <v>#REF!</v>
      </c>
      <c r="D49" s="96" t="e">
        <f>-PPMT(Input!$D$14/12,$B$4-B50,$B$4,$F$4)</f>
        <v>#REF!</v>
      </c>
      <c r="E49" s="96" t="e">
        <f>-IPMT(Input!$D$14/12,$B$4-B50,$B$4,$F$4)</f>
        <v>#REF!</v>
      </c>
      <c r="F49" s="98" t="e">
        <f t="shared" si="2"/>
        <v>#REF!</v>
      </c>
    </row>
    <row r="50" spans="1:6" x14ac:dyDescent="0.15">
      <c r="A50" s="13" t="e">
        <f t="shared" si="0"/>
        <v>#REF!</v>
      </c>
      <c r="B50" s="13" t="e">
        <f t="shared" si="1"/>
        <v>#REF!</v>
      </c>
      <c r="C50" s="95" t="e">
        <f>Input!$D$15</f>
        <v>#REF!</v>
      </c>
      <c r="D50" s="96" t="e">
        <f>-PPMT(Input!$D$14/12,$B$4-B51,$B$4,$F$4)</f>
        <v>#REF!</v>
      </c>
      <c r="E50" s="96" t="e">
        <f>-IPMT(Input!$D$14/12,$B$4-B51,$B$4,$F$4)</f>
        <v>#REF!</v>
      </c>
      <c r="F50" s="98" t="e">
        <f t="shared" si="2"/>
        <v>#REF!</v>
      </c>
    </row>
    <row r="51" spans="1:6" x14ac:dyDescent="0.15">
      <c r="A51" s="13" t="e">
        <f t="shared" si="0"/>
        <v>#REF!</v>
      </c>
      <c r="B51" s="13" t="e">
        <f t="shared" si="1"/>
        <v>#REF!</v>
      </c>
      <c r="C51" s="95" t="e">
        <f>Input!$D$15</f>
        <v>#REF!</v>
      </c>
      <c r="D51" s="96" t="e">
        <f>-PPMT(Input!$D$14/12,$B$4-B52,$B$4,$F$4)</f>
        <v>#REF!</v>
      </c>
      <c r="E51" s="96" t="e">
        <f>-IPMT(Input!$D$14/12,$B$4-B52,$B$4,$F$4)</f>
        <v>#REF!</v>
      </c>
      <c r="F51" s="98" t="e">
        <f t="shared" si="2"/>
        <v>#REF!</v>
      </c>
    </row>
    <row r="52" spans="1:6" x14ac:dyDescent="0.15">
      <c r="A52" s="92" t="e">
        <f t="shared" si="0"/>
        <v>#REF!</v>
      </c>
      <c r="B52" s="93" t="e">
        <f t="shared" si="1"/>
        <v>#REF!</v>
      </c>
      <c r="C52" s="95" t="e">
        <f>Input!$D$15</f>
        <v>#REF!</v>
      </c>
      <c r="D52" s="96" t="e">
        <f>-PPMT(Input!$D$14/12,$B$4-B53,$B$4,$F$4)</f>
        <v>#REF!</v>
      </c>
      <c r="E52" s="96" t="e">
        <f>-IPMT(Input!$D$14/12,$B$4-B53,$B$4,$F$4)</f>
        <v>#REF!</v>
      </c>
      <c r="F52" s="99" t="e">
        <f t="shared" si="2"/>
        <v>#REF!</v>
      </c>
    </row>
    <row r="53" spans="1:6" x14ac:dyDescent="0.15">
      <c r="A53" s="13" t="e">
        <f t="shared" si="0"/>
        <v>#REF!</v>
      </c>
      <c r="B53" s="13" t="e">
        <f t="shared" si="1"/>
        <v>#REF!</v>
      </c>
      <c r="C53" s="95" t="e">
        <f>Input!$D$15</f>
        <v>#REF!</v>
      </c>
      <c r="D53" s="96" t="e">
        <f>-PPMT(Input!$D$14/12,$B$4-B54,$B$4,$F$4)</f>
        <v>#REF!</v>
      </c>
      <c r="E53" s="96" t="e">
        <f>-IPMT(Input!$D$14/12,$B$4-B54,$B$4,$F$4)</f>
        <v>#REF!</v>
      </c>
      <c r="F53" s="98" t="e">
        <f t="shared" si="2"/>
        <v>#REF!</v>
      </c>
    </row>
    <row r="54" spans="1:6" x14ac:dyDescent="0.15">
      <c r="A54" s="13" t="e">
        <f t="shared" si="0"/>
        <v>#REF!</v>
      </c>
      <c r="B54" s="13" t="e">
        <f t="shared" si="1"/>
        <v>#REF!</v>
      </c>
      <c r="C54" s="95" t="e">
        <f>Input!$D$15</f>
        <v>#REF!</v>
      </c>
      <c r="D54" s="96" t="e">
        <f>-PPMT(Input!$D$14/12,$B$4-B55,$B$4,$F$4)</f>
        <v>#REF!</v>
      </c>
      <c r="E54" s="96" t="e">
        <f>-IPMT(Input!$D$14/12,$B$4-B55,$B$4,$F$4)</f>
        <v>#REF!</v>
      </c>
      <c r="F54" s="98" t="e">
        <f t="shared" si="2"/>
        <v>#REF!</v>
      </c>
    </row>
    <row r="55" spans="1:6" x14ac:dyDescent="0.15">
      <c r="A55" s="13" t="e">
        <f t="shared" si="0"/>
        <v>#REF!</v>
      </c>
      <c r="B55" s="13" t="e">
        <f t="shared" si="1"/>
        <v>#REF!</v>
      </c>
      <c r="C55" s="95" t="e">
        <f>Input!$D$15</f>
        <v>#REF!</v>
      </c>
      <c r="D55" s="96" t="e">
        <f>-PPMT(Input!$D$14/12,$B$4-B56,$B$4,$F$4)</f>
        <v>#REF!</v>
      </c>
      <c r="E55" s="96" t="e">
        <f>-IPMT(Input!$D$14/12,$B$4-B56,$B$4,$F$4)</f>
        <v>#REF!</v>
      </c>
      <c r="F55" s="98" t="e">
        <f t="shared" si="2"/>
        <v>#REF!</v>
      </c>
    </row>
    <row r="56" spans="1:6" x14ac:dyDescent="0.15">
      <c r="A56" s="13" t="e">
        <f t="shared" si="0"/>
        <v>#REF!</v>
      </c>
      <c r="B56" s="13" t="e">
        <f t="shared" si="1"/>
        <v>#REF!</v>
      </c>
      <c r="C56" s="95" t="e">
        <f>Input!$D$15</f>
        <v>#REF!</v>
      </c>
      <c r="D56" s="96" t="e">
        <f>-PPMT(Input!$D$14/12,$B$4-B57,$B$4,$F$4)</f>
        <v>#REF!</v>
      </c>
      <c r="E56" s="96" t="e">
        <f>-IPMT(Input!$D$14/12,$B$4-B57,$B$4,$F$4)</f>
        <v>#REF!</v>
      </c>
      <c r="F56" s="98" t="e">
        <f t="shared" si="2"/>
        <v>#REF!</v>
      </c>
    </row>
    <row r="57" spans="1:6" x14ac:dyDescent="0.15">
      <c r="A57" s="13" t="e">
        <f t="shared" si="0"/>
        <v>#REF!</v>
      </c>
      <c r="B57" s="13" t="e">
        <f t="shared" si="1"/>
        <v>#REF!</v>
      </c>
      <c r="C57" s="95" t="e">
        <f>Input!$D$15</f>
        <v>#REF!</v>
      </c>
      <c r="D57" s="96" t="e">
        <f>-PPMT(Input!$D$14/12,$B$4-B58,$B$4,$F$4)</f>
        <v>#REF!</v>
      </c>
      <c r="E57" s="96" t="e">
        <f>-IPMT(Input!$D$14/12,$B$4-B58,$B$4,$F$4)</f>
        <v>#REF!</v>
      </c>
      <c r="F57" s="98" t="e">
        <f t="shared" si="2"/>
        <v>#REF!</v>
      </c>
    </row>
    <row r="58" spans="1:6" x14ac:dyDescent="0.15">
      <c r="A58" s="13" t="e">
        <f t="shared" si="0"/>
        <v>#REF!</v>
      </c>
      <c r="B58" s="13" t="e">
        <f t="shared" si="1"/>
        <v>#REF!</v>
      </c>
      <c r="C58" s="95" t="e">
        <f>Input!$D$15</f>
        <v>#REF!</v>
      </c>
      <c r="D58" s="96" t="e">
        <f>-PPMT(Input!$D$14/12,$B$4-B59,$B$4,$F$4)</f>
        <v>#REF!</v>
      </c>
      <c r="E58" s="96" t="e">
        <f>-IPMT(Input!$D$14/12,$B$4-B59,$B$4,$F$4)</f>
        <v>#REF!</v>
      </c>
      <c r="F58" s="98" t="e">
        <f t="shared" si="2"/>
        <v>#REF!</v>
      </c>
    </row>
    <row r="59" spans="1:6" x14ac:dyDescent="0.15">
      <c r="A59" s="13" t="e">
        <f t="shared" si="0"/>
        <v>#REF!</v>
      </c>
      <c r="B59" s="13" t="e">
        <f t="shared" si="1"/>
        <v>#REF!</v>
      </c>
      <c r="C59" s="95" t="e">
        <f>Input!$D$15</f>
        <v>#REF!</v>
      </c>
      <c r="D59" s="96" t="e">
        <f>-PPMT(Input!$D$14/12,$B$4-B60,$B$4,$F$4)</f>
        <v>#REF!</v>
      </c>
      <c r="E59" s="96" t="e">
        <f>-IPMT(Input!$D$14/12,$B$4-B60,$B$4,$F$4)</f>
        <v>#REF!</v>
      </c>
      <c r="F59" s="98" t="e">
        <f t="shared" si="2"/>
        <v>#REF!</v>
      </c>
    </row>
    <row r="60" spans="1:6" x14ac:dyDescent="0.15">
      <c r="A60" s="13" t="e">
        <f t="shared" si="0"/>
        <v>#REF!</v>
      </c>
      <c r="B60" s="13" t="e">
        <f t="shared" si="1"/>
        <v>#REF!</v>
      </c>
      <c r="C60" s="95" t="e">
        <f>Input!$D$15</f>
        <v>#REF!</v>
      </c>
      <c r="D60" s="96" t="e">
        <f>-PPMT(Input!$D$14/12,$B$4-B61,$B$4,$F$4)</f>
        <v>#REF!</v>
      </c>
      <c r="E60" s="96" t="e">
        <f>-IPMT(Input!$D$14/12,$B$4-B61,$B$4,$F$4)</f>
        <v>#REF!</v>
      </c>
      <c r="F60" s="98" t="e">
        <f t="shared" si="2"/>
        <v>#REF!</v>
      </c>
    </row>
    <row r="61" spans="1:6" x14ac:dyDescent="0.15">
      <c r="A61" s="13" t="e">
        <f t="shared" si="0"/>
        <v>#REF!</v>
      </c>
      <c r="B61" s="13" t="e">
        <f t="shared" si="1"/>
        <v>#REF!</v>
      </c>
      <c r="C61" s="95" t="e">
        <f>Input!$D$15</f>
        <v>#REF!</v>
      </c>
      <c r="D61" s="96" t="e">
        <f>-PPMT(Input!$D$14/12,$B$4-B62,$B$4,$F$4)</f>
        <v>#REF!</v>
      </c>
      <c r="E61" s="96" t="e">
        <f>-IPMT(Input!$D$14/12,$B$4-B62,$B$4,$F$4)</f>
        <v>#REF!</v>
      </c>
      <c r="F61" s="98" t="e">
        <f t="shared" si="2"/>
        <v>#REF!</v>
      </c>
    </row>
    <row r="62" spans="1:6" x14ac:dyDescent="0.15">
      <c r="A62" s="13" t="e">
        <f t="shared" si="0"/>
        <v>#REF!</v>
      </c>
      <c r="B62" s="13" t="e">
        <f t="shared" si="1"/>
        <v>#REF!</v>
      </c>
      <c r="C62" s="95" t="e">
        <f>Input!$D$15</f>
        <v>#REF!</v>
      </c>
      <c r="D62" s="96" t="e">
        <f>-PPMT(Input!$D$14/12,$B$4-B63,$B$4,$F$4)</f>
        <v>#REF!</v>
      </c>
      <c r="E62" s="96" t="e">
        <f>-IPMT(Input!$D$14/12,$B$4-B63,$B$4,$F$4)</f>
        <v>#REF!</v>
      </c>
      <c r="F62" s="98" t="e">
        <f t="shared" si="2"/>
        <v>#REF!</v>
      </c>
    </row>
    <row r="63" spans="1:6" x14ac:dyDescent="0.15">
      <c r="A63" s="13" t="e">
        <f t="shared" si="0"/>
        <v>#REF!</v>
      </c>
      <c r="B63" s="13" t="e">
        <f t="shared" si="1"/>
        <v>#REF!</v>
      </c>
      <c r="C63" s="95" t="e">
        <f>Input!$D$15</f>
        <v>#REF!</v>
      </c>
      <c r="D63" s="96" t="e">
        <f>-PPMT(Input!$D$14/12,$B$4-B64,$B$4,$F$4)</f>
        <v>#REF!</v>
      </c>
      <c r="E63" s="96" t="e">
        <f>-IPMT(Input!$D$14/12,$B$4-B64,$B$4,$F$4)</f>
        <v>#REF!</v>
      </c>
      <c r="F63" s="98" t="e">
        <f t="shared" si="2"/>
        <v>#REF!</v>
      </c>
    </row>
    <row r="64" spans="1:6" x14ac:dyDescent="0.15">
      <c r="A64" s="92" t="e">
        <f t="shared" si="0"/>
        <v>#REF!</v>
      </c>
      <c r="B64" s="93" t="e">
        <f t="shared" si="1"/>
        <v>#REF!</v>
      </c>
      <c r="C64" s="95" t="e">
        <f>Input!$D$15</f>
        <v>#REF!</v>
      </c>
      <c r="D64" s="96" t="e">
        <f>-PPMT(Input!$D$14/12,$B$4-B65,$B$4,$F$4)</f>
        <v>#REF!</v>
      </c>
      <c r="E64" s="96" t="e">
        <f>-IPMT(Input!$D$14/12,$B$4-B65,$B$4,$F$4)</f>
        <v>#REF!</v>
      </c>
      <c r="F64" s="99" t="e">
        <f t="shared" si="2"/>
        <v>#REF!</v>
      </c>
    </row>
    <row r="65" spans="1:6" x14ac:dyDescent="0.15">
      <c r="A65" s="13" t="e">
        <f t="shared" si="0"/>
        <v>#REF!</v>
      </c>
      <c r="B65" s="13" t="e">
        <f t="shared" si="1"/>
        <v>#REF!</v>
      </c>
      <c r="C65" s="95" t="e">
        <f>Input!$D$15</f>
        <v>#REF!</v>
      </c>
      <c r="D65" s="96" t="e">
        <f>-PPMT(Input!$D$14/12,$B$4-B66,$B$4,$F$4)</f>
        <v>#REF!</v>
      </c>
      <c r="E65" s="96" t="e">
        <f>-IPMT(Input!$D$14/12,$B$4-B66,$B$4,$F$4)</f>
        <v>#REF!</v>
      </c>
      <c r="F65" s="98" t="e">
        <f t="shared" si="2"/>
        <v>#REF!</v>
      </c>
    </row>
    <row r="66" spans="1:6" x14ac:dyDescent="0.15">
      <c r="A66" s="13" t="e">
        <f t="shared" si="0"/>
        <v>#REF!</v>
      </c>
      <c r="B66" s="13" t="e">
        <f t="shared" si="1"/>
        <v>#REF!</v>
      </c>
      <c r="C66" s="95" t="e">
        <f>Input!$D$15</f>
        <v>#REF!</v>
      </c>
      <c r="D66" s="96" t="e">
        <f>-PPMT(Input!$D$14/12,$B$4-B67,$B$4,$F$4)</f>
        <v>#REF!</v>
      </c>
      <c r="E66" s="96" t="e">
        <f>-IPMT(Input!$D$14/12,$B$4-B67,$B$4,$F$4)</f>
        <v>#REF!</v>
      </c>
      <c r="F66" s="98" t="e">
        <f t="shared" si="2"/>
        <v>#REF!</v>
      </c>
    </row>
    <row r="67" spans="1:6" x14ac:dyDescent="0.15">
      <c r="A67" s="13" t="e">
        <f t="shared" si="0"/>
        <v>#REF!</v>
      </c>
      <c r="B67" s="13" t="e">
        <f t="shared" si="1"/>
        <v>#REF!</v>
      </c>
      <c r="C67" s="95" t="e">
        <f>Input!$D$15</f>
        <v>#REF!</v>
      </c>
      <c r="D67" s="96" t="e">
        <f>-PPMT(Input!$D$14/12,$B$4-B68,$B$4,$F$4)</f>
        <v>#REF!</v>
      </c>
      <c r="E67" s="96" t="e">
        <f>-IPMT(Input!$D$14/12,$B$4-B68,$B$4,$F$4)</f>
        <v>#REF!</v>
      </c>
      <c r="F67" s="98" t="e">
        <f t="shared" si="2"/>
        <v>#REF!</v>
      </c>
    </row>
    <row r="68" spans="1:6" x14ac:dyDescent="0.15">
      <c r="A68" s="13" t="e">
        <f t="shared" si="0"/>
        <v>#REF!</v>
      </c>
      <c r="B68" s="13" t="e">
        <f t="shared" si="1"/>
        <v>#REF!</v>
      </c>
      <c r="C68" s="95" t="e">
        <f>Input!$D$15</f>
        <v>#REF!</v>
      </c>
      <c r="D68" s="96" t="e">
        <f>-PPMT(Input!$D$14/12,$B$4-B69,$B$4,$F$4)</f>
        <v>#REF!</v>
      </c>
      <c r="E68" s="96" t="e">
        <f>-IPMT(Input!$D$14/12,$B$4-B69,$B$4,$F$4)</f>
        <v>#REF!</v>
      </c>
      <c r="F68" s="98" t="e">
        <f t="shared" si="2"/>
        <v>#REF!</v>
      </c>
    </row>
    <row r="69" spans="1:6" x14ac:dyDescent="0.15">
      <c r="A69" s="13" t="e">
        <f t="shared" ref="A69:A132" si="3">$B$4-B69</f>
        <v>#REF!</v>
      </c>
      <c r="B69" s="13" t="e">
        <f t="shared" ref="B69:B132" si="4">B68-1</f>
        <v>#REF!</v>
      </c>
      <c r="C69" s="95" t="e">
        <f>Input!$D$15</f>
        <v>#REF!</v>
      </c>
      <c r="D69" s="96" t="e">
        <f>-PPMT(Input!$D$14/12,$B$4-B70,$B$4,$F$4)</f>
        <v>#REF!</v>
      </c>
      <c r="E69" s="96" t="e">
        <f>-IPMT(Input!$D$14/12,$B$4-B70,$B$4,$F$4)</f>
        <v>#REF!</v>
      </c>
      <c r="F69" s="98" t="e">
        <f t="shared" ref="F69:F132" si="5">F68-D68</f>
        <v>#REF!</v>
      </c>
    </row>
    <row r="70" spans="1:6" x14ac:dyDescent="0.15">
      <c r="A70" s="13" t="e">
        <f t="shared" si="3"/>
        <v>#REF!</v>
      </c>
      <c r="B70" s="13" t="e">
        <f t="shared" si="4"/>
        <v>#REF!</v>
      </c>
      <c r="C70" s="95" t="e">
        <f>Input!$D$15</f>
        <v>#REF!</v>
      </c>
      <c r="D70" s="96" t="e">
        <f>-PPMT(Input!$D$14/12,$B$4-B71,$B$4,$F$4)</f>
        <v>#REF!</v>
      </c>
      <c r="E70" s="96" t="e">
        <f>-IPMT(Input!$D$14/12,$B$4-B71,$B$4,$F$4)</f>
        <v>#REF!</v>
      </c>
      <c r="F70" s="98" t="e">
        <f t="shared" si="5"/>
        <v>#REF!</v>
      </c>
    </row>
    <row r="71" spans="1:6" x14ac:dyDescent="0.15">
      <c r="A71" s="13" t="e">
        <f t="shared" si="3"/>
        <v>#REF!</v>
      </c>
      <c r="B71" s="13" t="e">
        <f t="shared" si="4"/>
        <v>#REF!</v>
      </c>
      <c r="C71" s="95" t="e">
        <f>Input!$D$15</f>
        <v>#REF!</v>
      </c>
      <c r="D71" s="96" t="e">
        <f>-PPMT(Input!$D$14/12,$B$4-B72,$B$4,$F$4)</f>
        <v>#REF!</v>
      </c>
      <c r="E71" s="96" t="e">
        <f>-IPMT(Input!$D$14/12,$B$4-B72,$B$4,$F$4)</f>
        <v>#REF!</v>
      </c>
      <c r="F71" s="98" t="e">
        <f t="shared" si="5"/>
        <v>#REF!</v>
      </c>
    </row>
    <row r="72" spans="1:6" x14ac:dyDescent="0.15">
      <c r="A72" s="13" t="e">
        <f t="shared" si="3"/>
        <v>#REF!</v>
      </c>
      <c r="B72" s="13" t="e">
        <f t="shared" si="4"/>
        <v>#REF!</v>
      </c>
      <c r="C72" s="95" t="e">
        <f>Input!$D$15</f>
        <v>#REF!</v>
      </c>
      <c r="D72" s="96" t="e">
        <f>-PPMT(Input!$D$14/12,$B$4-B73,$B$4,$F$4)</f>
        <v>#REF!</v>
      </c>
      <c r="E72" s="96" t="e">
        <f>-IPMT(Input!$D$14/12,$B$4-B73,$B$4,$F$4)</f>
        <v>#REF!</v>
      </c>
      <c r="F72" s="98" t="e">
        <f t="shared" si="5"/>
        <v>#REF!</v>
      </c>
    </row>
    <row r="73" spans="1:6" x14ac:dyDescent="0.15">
      <c r="A73" s="13" t="e">
        <f t="shared" si="3"/>
        <v>#REF!</v>
      </c>
      <c r="B73" s="13" t="e">
        <f t="shared" si="4"/>
        <v>#REF!</v>
      </c>
      <c r="C73" s="95" t="e">
        <f>Input!$D$15</f>
        <v>#REF!</v>
      </c>
      <c r="D73" s="96" t="e">
        <f>-PPMT(Input!$D$14/12,$B$4-B74,$B$4,$F$4)</f>
        <v>#REF!</v>
      </c>
      <c r="E73" s="96" t="e">
        <f>-IPMT(Input!$D$14/12,$B$4-B74,$B$4,$F$4)</f>
        <v>#REF!</v>
      </c>
      <c r="F73" s="98" t="e">
        <f t="shared" si="5"/>
        <v>#REF!</v>
      </c>
    </row>
    <row r="74" spans="1:6" x14ac:dyDescent="0.15">
      <c r="A74" s="13" t="e">
        <f t="shared" si="3"/>
        <v>#REF!</v>
      </c>
      <c r="B74" s="13" t="e">
        <f t="shared" si="4"/>
        <v>#REF!</v>
      </c>
      <c r="C74" s="95" t="e">
        <f>Input!$D$15</f>
        <v>#REF!</v>
      </c>
      <c r="D74" s="96" t="e">
        <f>-PPMT(Input!$D$14/12,$B$4-B75,$B$4,$F$4)</f>
        <v>#REF!</v>
      </c>
      <c r="E74" s="96" t="e">
        <f>-IPMT(Input!$D$14/12,$B$4-B75,$B$4,$F$4)</f>
        <v>#REF!</v>
      </c>
      <c r="F74" s="98" t="e">
        <f t="shared" si="5"/>
        <v>#REF!</v>
      </c>
    </row>
    <row r="75" spans="1:6" x14ac:dyDescent="0.15">
      <c r="A75" s="13" t="e">
        <f t="shared" si="3"/>
        <v>#REF!</v>
      </c>
      <c r="B75" s="13" t="e">
        <f t="shared" si="4"/>
        <v>#REF!</v>
      </c>
      <c r="C75" s="95" t="e">
        <f>Input!$D$15</f>
        <v>#REF!</v>
      </c>
      <c r="D75" s="96" t="e">
        <f>-PPMT(Input!$D$14/12,$B$4-B76,$B$4,$F$4)</f>
        <v>#REF!</v>
      </c>
      <c r="E75" s="96" t="e">
        <f>-IPMT(Input!$D$14/12,$B$4-B76,$B$4,$F$4)</f>
        <v>#REF!</v>
      </c>
      <c r="F75" s="98" t="e">
        <f t="shared" si="5"/>
        <v>#REF!</v>
      </c>
    </row>
    <row r="76" spans="1:6" x14ac:dyDescent="0.15">
      <c r="A76" s="92" t="e">
        <f t="shared" si="3"/>
        <v>#REF!</v>
      </c>
      <c r="B76" s="93" t="e">
        <f t="shared" si="4"/>
        <v>#REF!</v>
      </c>
      <c r="C76" s="95" t="e">
        <f>Input!$D$15</f>
        <v>#REF!</v>
      </c>
      <c r="D76" s="96" t="e">
        <f>-PPMT(Input!$D$14/12,$B$4-B77,$B$4,$F$4)</f>
        <v>#REF!</v>
      </c>
      <c r="E76" s="96" t="e">
        <f>-IPMT(Input!$D$14/12,$B$4-B77,$B$4,$F$4)</f>
        <v>#REF!</v>
      </c>
      <c r="F76" s="99" t="e">
        <f t="shared" si="5"/>
        <v>#REF!</v>
      </c>
    </row>
    <row r="77" spans="1:6" x14ac:dyDescent="0.15">
      <c r="A77" s="13" t="e">
        <f t="shared" si="3"/>
        <v>#REF!</v>
      </c>
      <c r="B77" s="13" t="e">
        <f t="shared" si="4"/>
        <v>#REF!</v>
      </c>
      <c r="C77" s="95" t="e">
        <f>Input!$D$15</f>
        <v>#REF!</v>
      </c>
      <c r="D77" s="96" t="e">
        <f>-PPMT(Input!$D$14/12,$B$4-B78,$B$4,$F$4)</f>
        <v>#REF!</v>
      </c>
      <c r="E77" s="96" t="e">
        <f>-IPMT(Input!$D$14/12,$B$4-B78,$B$4,$F$4)</f>
        <v>#REF!</v>
      </c>
      <c r="F77" s="98" t="e">
        <f t="shared" si="5"/>
        <v>#REF!</v>
      </c>
    </row>
    <row r="78" spans="1:6" x14ac:dyDescent="0.15">
      <c r="A78" s="13" t="e">
        <f t="shared" si="3"/>
        <v>#REF!</v>
      </c>
      <c r="B78" s="13" t="e">
        <f t="shared" si="4"/>
        <v>#REF!</v>
      </c>
      <c r="C78" s="95" t="e">
        <f>Input!$D$15</f>
        <v>#REF!</v>
      </c>
      <c r="D78" s="96" t="e">
        <f>-PPMT(Input!$D$14/12,$B$4-B79,$B$4,$F$4)</f>
        <v>#REF!</v>
      </c>
      <c r="E78" s="96" t="e">
        <f>-IPMT(Input!$D$14/12,$B$4-B79,$B$4,$F$4)</f>
        <v>#REF!</v>
      </c>
      <c r="F78" s="98" t="e">
        <f t="shared" si="5"/>
        <v>#REF!</v>
      </c>
    </row>
    <row r="79" spans="1:6" x14ac:dyDescent="0.15">
      <c r="A79" s="13" t="e">
        <f t="shared" si="3"/>
        <v>#REF!</v>
      </c>
      <c r="B79" s="13" t="e">
        <f t="shared" si="4"/>
        <v>#REF!</v>
      </c>
      <c r="C79" s="95" t="e">
        <f>Input!$D$15</f>
        <v>#REF!</v>
      </c>
      <c r="D79" s="96" t="e">
        <f>-PPMT(Input!$D$14/12,$B$4-B80,$B$4,$F$4)</f>
        <v>#REF!</v>
      </c>
      <c r="E79" s="96" t="e">
        <f>-IPMT(Input!$D$14/12,$B$4-B80,$B$4,$F$4)</f>
        <v>#REF!</v>
      </c>
      <c r="F79" s="98" t="e">
        <f t="shared" si="5"/>
        <v>#REF!</v>
      </c>
    </row>
    <row r="80" spans="1:6" x14ac:dyDescent="0.15">
      <c r="A80" s="13" t="e">
        <f t="shared" si="3"/>
        <v>#REF!</v>
      </c>
      <c r="B80" s="13" t="e">
        <f t="shared" si="4"/>
        <v>#REF!</v>
      </c>
      <c r="C80" s="95" t="e">
        <f>Input!$D$15</f>
        <v>#REF!</v>
      </c>
      <c r="D80" s="96" t="e">
        <f>-PPMT(Input!$D$14/12,$B$4-B81,$B$4,$F$4)</f>
        <v>#REF!</v>
      </c>
      <c r="E80" s="96" t="e">
        <f>-IPMT(Input!$D$14/12,$B$4-B81,$B$4,$F$4)</f>
        <v>#REF!</v>
      </c>
      <c r="F80" s="98" t="e">
        <f t="shared" si="5"/>
        <v>#REF!</v>
      </c>
    </row>
    <row r="81" spans="1:6" x14ac:dyDescent="0.15">
      <c r="A81" s="13" t="e">
        <f t="shared" si="3"/>
        <v>#REF!</v>
      </c>
      <c r="B81" s="13" t="e">
        <f t="shared" si="4"/>
        <v>#REF!</v>
      </c>
      <c r="C81" s="95" t="e">
        <f>Input!$D$15</f>
        <v>#REF!</v>
      </c>
      <c r="D81" s="96" t="e">
        <f>-PPMT(Input!$D$14/12,$B$4-B82,$B$4,$F$4)</f>
        <v>#REF!</v>
      </c>
      <c r="E81" s="96" t="e">
        <f>-IPMT(Input!$D$14/12,$B$4-B82,$B$4,$F$4)</f>
        <v>#REF!</v>
      </c>
      <c r="F81" s="98" t="e">
        <f t="shared" si="5"/>
        <v>#REF!</v>
      </c>
    </row>
    <row r="82" spans="1:6" x14ac:dyDescent="0.15">
      <c r="A82" s="13" t="e">
        <f t="shared" si="3"/>
        <v>#REF!</v>
      </c>
      <c r="B82" s="13" t="e">
        <f t="shared" si="4"/>
        <v>#REF!</v>
      </c>
      <c r="C82" s="95" t="e">
        <f>Input!$D$15</f>
        <v>#REF!</v>
      </c>
      <c r="D82" s="96" t="e">
        <f>-PPMT(Input!$D$14/12,$B$4-B83,$B$4,$F$4)</f>
        <v>#REF!</v>
      </c>
      <c r="E82" s="96" t="e">
        <f>-IPMT(Input!$D$14/12,$B$4-B83,$B$4,$F$4)</f>
        <v>#REF!</v>
      </c>
      <c r="F82" s="98" t="e">
        <f t="shared" si="5"/>
        <v>#REF!</v>
      </c>
    </row>
    <row r="83" spans="1:6" x14ac:dyDescent="0.15">
      <c r="A83" s="13" t="e">
        <f t="shared" si="3"/>
        <v>#REF!</v>
      </c>
      <c r="B83" s="13" t="e">
        <f t="shared" si="4"/>
        <v>#REF!</v>
      </c>
      <c r="C83" s="95" t="e">
        <f>Input!$D$15</f>
        <v>#REF!</v>
      </c>
      <c r="D83" s="96" t="e">
        <f>-PPMT(Input!$D$14/12,$B$4-B84,$B$4,$F$4)</f>
        <v>#REF!</v>
      </c>
      <c r="E83" s="96" t="e">
        <f>-IPMT(Input!$D$14/12,$B$4-B84,$B$4,$F$4)</f>
        <v>#REF!</v>
      </c>
      <c r="F83" s="98" t="e">
        <f t="shared" si="5"/>
        <v>#REF!</v>
      </c>
    </row>
    <row r="84" spans="1:6" x14ac:dyDescent="0.15">
      <c r="A84" s="13" t="e">
        <f t="shared" si="3"/>
        <v>#REF!</v>
      </c>
      <c r="B84" s="13" t="e">
        <f t="shared" si="4"/>
        <v>#REF!</v>
      </c>
      <c r="C84" s="95" t="e">
        <f>Input!$D$15</f>
        <v>#REF!</v>
      </c>
      <c r="D84" s="96" t="e">
        <f>-PPMT(Input!$D$14/12,$B$4-B85,$B$4,$F$4)</f>
        <v>#REF!</v>
      </c>
      <c r="E84" s="96" t="e">
        <f>-IPMT(Input!$D$14/12,$B$4-B85,$B$4,$F$4)</f>
        <v>#REF!</v>
      </c>
      <c r="F84" s="98" t="e">
        <f t="shared" si="5"/>
        <v>#REF!</v>
      </c>
    </row>
    <row r="85" spans="1:6" x14ac:dyDescent="0.15">
      <c r="A85" s="13" t="e">
        <f t="shared" si="3"/>
        <v>#REF!</v>
      </c>
      <c r="B85" s="13" t="e">
        <f t="shared" si="4"/>
        <v>#REF!</v>
      </c>
      <c r="C85" s="95" t="e">
        <f>Input!$D$15</f>
        <v>#REF!</v>
      </c>
      <c r="D85" s="96" t="e">
        <f>-PPMT(Input!$D$14/12,$B$4-B86,$B$4,$F$4)</f>
        <v>#REF!</v>
      </c>
      <c r="E85" s="96" t="e">
        <f>-IPMT(Input!$D$14/12,$B$4-B86,$B$4,$F$4)</f>
        <v>#REF!</v>
      </c>
      <c r="F85" s="98" t="e">
        <f t="shared" si="5"/>
        <v>#REF!</v>
      </c>
    </row>
    <row r="86" spans="1:6" x14ac:dyDescent="0.15">
      <c r="A86" s="13" t="e">
        <f t="shared" si="3"/>
        <v>#REF!</v>
      </c>
      <c r="B86" s="13" t="e">
        <f t="shared" si="4"/>
        <v>#REF!</v>
      </c>
      <c r="C86" s="95" t="e">
        <f>Input!$D$15</f>
        <v>#REF!</v>
      </c>
      <c r="D86" s="96" t="e">
        <f>-PPMT(Input!$D$14/12,$B$4-B87,$B$4,$F$4)</f>
        <v>#REF!</v>
      </c>
      <c r="E86" s="96" t="e">
        <f>-IPMT(Input!$D$14/12,$B$4-B87,$B$4,$F$4)</f>
        <v>#REF!</v>
      </c>
      <c r="F86" s="98" t="e">
        <f t="shared" si="5"/>
        <v>#REF!</v>
      </c>
    </row>
    <row r="87" spans="1:6" x14ac:dyDescent="0.15">
      <c r="A87" s="13" t="e">
        <f t="shared" si="3"/>
        <v>#REF!</v>
      </c>
      <c r="B87" s="13" t="e">
        <f t="shared" si="4"/>
        <v>#REF!</v>
      </c>
      <c r="C87" s="95" t="e">
        <f>Input!$D$15</f>
        <v>#REF!</v>
      </c>
      <c r="D87" s="96" t="e">
        <f>-PPMT(Input!$D$14/12,$B$4-B88,$B$4,$F$4)</f>
        <v>#REF!</v>
      </c>
      <c r="E87" s="96" t="e">
        <f>-IPMT(Input!$D$14/12,$B$4-B88,$B$4,$F$4)</f>
        <v>#REF!</v>
      </c>
      <c r="F87" s="98" t="e">
        <f t="shared" si="5"/>
        <v>#REF!</v>
      </c>
    </row>
    <row r="88" spans="1:6" x14ac:dyDescent="0.15">
      <c r="A88" s="92" t="e">
        <f t="shared" si="3"/>
        <v>#REF!</v>
      </c>
      <c r="B88" s="93" t="e">
        <f t="shared" si="4"/>
        <v>#REF!</v>
      </c>
      <c r="C88" s="95" t="e">
        <f>Input!$D$15</f>
        <v>#REF!</v>
      </c>
      <c r="D88" s="96" t="e">
        <f>-PPMT(Input!$D$14/12,$B$4-B89,$B$4,$F$4)</f>
        <v>#REF!</v>
      </c>
      <c r="E88" s="96" t="e">
        <f>-IPMT(Input!$D$14/12,$B$4-B89,$B$4,$F$4)</f>
        <v>#REF!</v>
      </c>
      <c r="F88" s="99" t="e">
        <f t="shared" si="5"/>
        <v>#REF!</v>
      </c>
    </row>
    <row r="89" spans="1:6" x14ac:dyDescent="0.15">
      <c r="A89" s="13" t="e">
        <f t="shared" si="3"/>
        <v>#REF!</v>
      </c>
      <c r="B89" s="13" t="e">
        <f t="shared" si="4"/>
        <v>#REF!</v>
      </c>
      <c r="C89" s="95" t="e">
        <f>Input!$D$15</f>
        <v>#REF!</v>
      </c>
      <c r="D89" s="96" t="e">
        <f>-PPMT(Input!$D$14/12,$B$4-B90,$B$4,$F$4)</f>
        <v>#REF!</v>
      </c>
      <c r="E89" s="96" t="e">
        <f>-IPMT(Input!$D$14/12,$B$4-B90,$B$4,$F$4)</f>
        <v>#REF!</v>
      </c>
      <c r="F89" s="98" t="e">
        <f t="shared" si="5"/>
        <v>#REF!</v>
      </c>
    </row>
    <row r="90" spans="1:6" x14ac:dyDescent="0.15">
      <c r="A90" s="13" t="e">
        <f t="shared" si="3"/>
        <v>#REF!</v>
      </c>
      <c r="B90" s="13" t="e">
        <f t="shared" si="4"/>
        <v>#REF!</v>
      </c>
      <c r="C90" s="95" t="e">
        <f>Input!$D$15</f>
        <v>#REF!</v>
      </c>
      <c r="D90" s="96" t="e">
        <f>-PPMT(Input!$D$14/12,$B$4-B91,$B$4,$F$4)</f>
        <v>#REF!</v>
      </c>
      <c r="E90" s="96" t="e">
        <f>-IPMT(Input!$D$14/12,$B$4-B91,$B$4,$F$4)</f>
        <v>#REF!</v>
      </c>
      <c r="F90" s="98" t="e">
        <f t="shared" si="5"/>
        <v>#REF!</v>
      </c>
    </row>
    <row r="91" spans="1:6" x14ac:dyDescent="0.15">
      <c r="A91" s="13" t="e">
        <f t="shared" si="3"/>
        <v>#REF!</v>
      </c>
      <c r="B91" s="13" t="e">
        <f t="shared" si="4"/>
        <v>#REF!</v>
      </c>
      <c r="C91" s="95" t="e">
        <f>Input!$D$15</f>
        <v>#REF!</v>
      </c>
      <c r="D91" s="96" t="e">
        <f>-PPMT(Input!$D$14/12,$B$4-B92,$B$4,$F$4)</f>
        <v>#REF!</v>
      </c>
      <c r="E91" s="96" t="e">
        <f>-IPMT(Input!$D$14/12,$B$4-B92,$B$4,$F$4)</f>
        <v>#REF!</v>
      </c>
      <c r="F91" s="98" t="e">
        <f t="shared" si="5"/>
        <v>#REF!</v>
      </c>
    </row>
    <row r="92" spans="1:6" x14ac:dyDescent="0.15">
      <c r="A92" s="13" t="e">
        <f t="shared" si="3"/>
        <v>#REF!</v>
      </c>
      <c r="B92" s="13" t="e">
        <f t="shared" si="4"/>
        <v>#REF!</v>
      </c>
      <c r="C92" s="95" t="e">
        <f>Input!$D$15</f>
        <v>#REF!</v>
      </c>
      <c r="D92" s="96" t="e">
        <f>-PPMT(Input!$D$14/12,$B$4-B93,$B$4,$F$4)</f>
        <v>#REF!</v>
      </c>
      <c r="E92" s="96" t="e">
        <f>-IPMT(Input!$D$14/12,$B$4-B93,$B$4,$F$4)</f>
        <v>#REF!</v>
      </c>
      <c r="F92" s="98" t="e">
        <f t="shared" si="5"/>
        <v>#REF!</v>
      </c>
    </row>
    <row r="93" spans="1:6" x14ac:dyDescent="0.15">
      <c r="A93" s="13" t="e">
        <f t="shared" si="3"/>
        <v>#REF!</v>
      </c>
      <c r="B93" s="13" t="e">
        <f t="shared" si="4"/>
        <v>#REF!</v>
      </c>
      <c r="C93" s="95" t="e">
        <f>Input!$D$15</f>
        <v>#REF!</v>
      </c>
      <c r="D93" s="96" t="e">
        <f>-PPMT(Input!$D$14/12,$B$4-B94,$B$4,$F$4)</f>
        <v>#REF!</v>
      </c>
      <c r="E93" s="96" t="e">
        <f>-IPMT(Input!$D$14/12,$B$4-B94,$B$4,$F$4)</f>
        <v>#REF!</v>
      </c>
      <c r="F93" s="98" t="e">
        <f t="shared" si="5"/>
        <v>#REF!</v>
      </c>
    </row>
    <row r="94" spans="1:6" x14ac:dyDescent="0.15">
      <c r="A94" s="13" t="e">
        <f t="shared" si="3"/>
        <v>#REF!</v>
      </c>
      <c r="B94" s="13" t="e">
        <f t="shared" si="4"/>
        <v>#REF!</v>
      </c>
      <c r="C94" s="95" t="e">
        <f>Input!$D$15</f>
        <v>#REF!</v>
      </c>
      <c r="D94" s="96" t="e">
        <f>-PPMT(Input!$D$14/12,$B$4-B95,$B$4,$F$4)</f>
        <v>#REF!</v>
      </c>
      <c r="E94" s="96" t="e">
        <f>-IPMT(Input!$D$14/12,$B$4-B95,$B$4,$F$4)</f>
        <v>#REF!</v>
      </c>
      <c r="F94" s="98" t="e">
        <f t="shared" si="5"/>
        <v>#REF!</v>
      </c>
    </row>
    <row r="95" spans="1:6" x14ac:dyDescent="0.15">
      <c r="A95" s="13" t="e">
        <f t="shared" si="3"/>
        <v>#REF!</v>
      </c>
      <c r="B95" s="13" t="e">
        <f t="shared" si="4"/>
        <v>#REF!</v>
      </c>
      <c r="C95" s="95" t="e">
        <f>Input!$D$15</f>
        <v>#REF!</v>
      </c>
      <c r="D95" s="96" t="e">
        <f>-PPMT(Input!$D$14/12,$B$4-B96,$B$4,$F$4)</f>
        <v>#REF!</v>
      </c>
      <c r="E95" s="96" t="e">
        <f>-IPMT(Input!$D$14/12,$B$4-B96,$B$4,$F$4)</f>
        <v>#REF!</v>
      </c>
      <c r="F95" s="98" t="e">
        <f t="shared" si="5"/>
        <v>#REF!</v>
      </c>
    </row>
    <row r="96" spans="1:6" x14ac:dyDescent="0.15">
      <c r="A96" s="13" t="e">
        <f t="shared" si="3"/>
        <v>#REF!</v>
      </c>
      <c r="B96" s="13" t="e">
        <f t="shared" si="4"/>
        <v>#REF!</v>
      </c>
      <c r="C96" s="95" t="e">
        <f>Input!$D$15</f>
        <v>#REF!</v>
      </c>
      <c r="D96" s="96" t="e">
        <f>-PPMT(Input!$D$14/12,$B$4-B97,$B$4,$F$4)</f>
        <v>#REF!</v>
      </c>
      <c r="E96" s="96" t="e">
        <f>-IPMT(Input!$D$14/12,$B$4-B97,$B$4,$F$4)</f>
        <v>#REF!</v>
      </c>
      <c r="F96" s="98" t="e">
        <f t="shared" si="5"/>
        <v>#REF!</v>
      </c>
    </row>
    <row r="97" spans="1:6" x14ac:dyDescent="0.15">
      <c r="A97" s="13" t="e">
        <f t="shared" si="3"/>
        <v>#REF!</v>
      </c>
      <c r="B97" s="13" t="e">
        <f t="shared" si="4"/>
        <v>#REF!</v>
      </c>
      <c r="C97" s="95" t="e">
        <f>Input!$D$15</f>
        <v>#REF!</v>
      </c>
      <c r="D97" s="96" t="e">
        <f>-PPMT(Input!$D$14/12,$B$4-B98,$B$4,$F$4)</f>
        <v>#REF!</v>
      </c>
      <c r="E97" s="96" t="e">
        <f>-IPMT(Input!$D$14/12,$B$4-B98,$B$4,$F$4)</f>
        <v>#REF!</v>
      </c>
      <c r="F97" s="98" t="e">
        <f t="shared" si="5"/>
        <v>#REF!</v>
      </c>
    </row>
    <row r="98" spans="1:6" x14ac:dyDescent="0.15">
      <c r="A98" s="13" t="e">
        <f t="shared" si="3"/>
        <v>#REF!</v>
      </c>
      <c r="B98" s="13" t="e">
        <f t="shared" si="4"/>
        <v>#REF!</v>
      </c>
      <c r="C98" s="95" t="e">
        <f>Input!$D$15</f>
        <v>#REF!</v>
      </c>
      <c r="D98" s="96" t="e">
        <f>-PPMT(Input!$D$14/12,$B$4-B99,$B$4,$F$4)</f>
        <v>#REF!</v>
      </c>
      <c r="E98" s="96" t="e">
        <f>-IPMT(Input!$D$14/12,$B$4-B99,$B$4,$F$4)</f>
        <v>#REF!</v>
      </c>
      <c r="F98" s="98" t="e">
        <f t="shared" si="5"/>
        <v>#REF!</v>
      </c>
    </row>
    <row r="99" spans="1:6" x14ac:dyDescent="0.15">
      <c r="A99" s="13" t="e">
        <f t="shared" si="3"/>
        <v>#REF!</v>
      </c>
      <c r="B99" s="13" t="e">
        <f t="shared" si="4"/>
        <v>#REF!</v>
      </c>
      <c r="C99" s="95" t="e">
        <f>Input!$D$15</f>
        <v>#REF!</v>
      </c>
      <c r="D99" s="96" t="e">
        <f>-PPMT(Input!$D$14/12,$B$4-B100,$B$4,$F$4)</f>
        <v>#REF!</v>
      </c>
      <c r="E99" s="96" t="e">
        <f>-IPMT(Input!$D$14/12,$B$4-B100,$B$4,$F$4)</f>
        <v>#REF!</v>
      </c>
      <c r="F99" s="98" t="e">
        <f t="shared" si="5"/>
        <v>#REF!</v>
      </c>
    </row>
    <row r="100" spans="1:6" x14ac:dyDescent="0.15">
      <c r="A100" s="92" t="e">
        <f t="shared" si="3"/>
        <v>#REF!</v>
      </c>
      <c r="B100" s="93" t="e">
        <f t="shared" si="4"/>
        <v>#REF!</v>
      </c>
      <c r="C100" s="95" t="e">
        <f>Input!$D$15</f>
        <v>#REF!</v>
      </c>
      <c r="D100" s="96" t="e">
        <f>-PPMT(Input!$D$14/12,$B$4-B101,$B$4,$F$4)</f>
        <v>#REF!</v>
      </c>
      <c r="E100" s="96" t="e">
        <f>-IPMT(Input!$D$14/12,$B$4-B101,$B$4,$F$4)</f>
        <v>#REF!</v>
      </c>
      <c r="F100" s="99" t="e">
        <f t="shared" si="5"/>
        <v>#REF!</v>
      </c>
    </row>
    <row r="101" spans="1:6" x14ac:dyDescent="0.15">
      <c r="A101" s="13" t="e">
        <f t="shared" si="3"/>
        <v>#REF!</v>
      </c>
      <c r="B101" s="13" t="e">
        <f t="shared" si="4"/>
        <v>#REF!</v>
      </c>
      <c r="C101" s="95" t="e">
        <f>Input!$D$15</f>
        <v>#REF!</v>
      </c>
      <c r="D101" s="96" t="e">
        <f>-PPMT(Input!$D$14/12,$B$4-B102,$B$4,$F$4)</f>
        <v>#REF!</v>
      </c>
      <c r="E101" s="96" t="e">
        <f>-IPMT(Input!$D$14/12,$B$4-B102,$B$4,$F$4)</f>
        <v>#REF!</v>
      </c>
      <c r="F101" s="98" t="e">
        <f t="shared" si="5"/>
        <v>#REF!</v>
      </c>
    </row>
    <row r="102" spans="1:6" x14ac:dyDescent="0.15">
      <c r="A102" s="13" t="e">
        <f t="shared" si="3"/>
        <v>#REF!</v>
      </c>
      <c r="B102" s="13" t="e">
        <f t="shared" si="4"/>
        <v>#REF!</v>
      </c>
      <c r="C102" s="95" t="e">
        <f>Input!$D$15</f>
        <v>#REF!</v>
      </c>
      <c r="D102" s="96" t="e">
        <f>-PPMT(Input!$D$14/12,$B$4-B103,$B$4,$F$4)</f>
        <v>#REF!</v>
      </c>
      <c r="E102" s="96" t="e">
        <f>-IPMT(Input!$D$14/12,$B$4-B103,$B$4,$F$4)</f>
        <v>#REF!</v>
      </c>
      <c r="F102" s="98" t="e">
        <f t="shared" si="5"/>
        <v>#REF!</v>
      </c>
    </row>
    <row r="103" spans="1:6" x14ac:dyDescent="0.15">
      <c r="A103" s="13" t="e">
        <f t="shared" si="3"/>
        <v>#REF!</v>
      </c>
      <c r="B103" s="13" t="e">
        <f t="shared" si="4"/>
        <v>#REF!</v>
      </c>
      <c r="C103" s="95" t="e">
        <f>Input!$D$15</f>
        <v>#REF!</v>
      </c>
      <c r="D103" s="96" t="e">
        <f>-PPMT(Input!$D$14/12,$B$4-B104,$B$4,$F$4)</f>
        <v>#REF!</v>
      </c>
      <c r="E103" s="96" t="e">
        <f>-IPMT(Input!$D$14/12,$B$4-B104,$B$4,$F$4)</f>
        <v>#REF!</v>
      </c>
      <c r="F103" s="98" t="e">
        <f t="shared" si="5"/>
        <v>#REF!</v>
      </c>
    </row>
    <row r="104" spans="1:6" x14ac:dyDescent="0.15">
      <c r="A104" s="13" t="e">
        <f t="shared" si="3"/>
        <v>#REF!</v>
      </c>
      <c r="B104" s="13" t="e">
        <f t="shared" si="4"/>
        <v>#REF!</v>
      </c>
      <c r="C104" s="95" t="e">
        <f>Input!$D$15</f>
        <v>#REF!</v>
      </c>
      <c r="D104" s="96" t="e">
        <f>-PPMT(Input!$D$14/12,$B$4-B105,$B$4,$F$4)</f>
        <v>#REF!</v>
      </c>
      <c r="E104" s="96" t="e">
        <f>-IPMT(Input!$D$14/12,$B$4-B105,$B$4,$F$4)</f>
        <v>#REF!</v>
      </c>
      <c r="F104" s="98" t="e">
        <f t="shared" si="5"/>
        <v>#REF!</v>
      </c>
    </row>
    <row r="105" spans="1:6" x14ac:dyDescent="0.15">
      <c r="A105" s="13" t="e">
        <f t="shared" si="3"/>
        <v>#REF!</v>
      </c>
      <c r="B105" s="13" t="e">
        <f t="shared" si="4"/>
        <v>#REF!</v>
      </c>
      <c r="C105" s="95" t="e">
        <f>Input!$D$15</f>
        <v>#REF!</v>
      </c>
      <c r="D105" s="96" t="e">
        <f>-PPMT(Input!$D$14/12,$B$4-B106,$B$4,$F$4)</f>
        <v>#REF!</v>
      </c>
      <c r="E105" s="96" t="e">
        <f>-IPMT(Input!$D$14/12,$B$4-B106,$B$4,$F$4)</f>
        <v>#REF!</v>
      </c>
      <c r="F105" s="98" t="e">
        <f t="shared" si="5"/>
        <v>#REF!</v>
      </c>
    </row>
    <row r="106" spans="1:6" x14ac:dyDescent="0.15">
      <c r="A106" s="13" t="e">
        <f t="shared" si="3"/>
        <v>#REF!</v>
      </c>
      <c r="B106" s="13" t="e">
        <f t="shared" si="4"/>
        <v>#REF!</v>
      </c>
      <c r="C106" s="95" t="e">
        <f>Input!$D$15</f>
        <v>#REF!</v>
      </c>
      <c r="D106" s="96" t="e">
        <f>-PPMT(Input!$D$14/12,$B$4-B107,$B$4,$F$4)</f>
        <v>#REF!</v>
      </c>
      <c r="E106" s="96" t="e">
        <f>-IPMT(Input!$D$14/12,$B$4-B107,$B$4,$F$4)</f>
        <v>#REF!</v>
      </c>
      <c r="F106" s="98" t="e">
        <f t="shared" si="5"/>
        <v>#REF!</v>
      </c>
    </row>
    <row r="107" spans="1:6" x14ac:dyDescent="0.15">
      <c r="A107" s="13" t="e">
        <f t="shared" si="3"/>
        <v>#REF!</v>
      </c>
      <c r="B107" s="13" t="e">
        <f t="shared" si="4"/>
        <v>#REF!</v>
      </c>
      <c r="C107" s="95" t="e">
        <f>Input!$D$15</f>
        <v>#REF!</v>
      </c>
      <c r="D107" s="96" t="e">
        <f>-PPMT(Input!$D$14/12,$B$4-B108,$B$4,$F$4)</f>
        <v>#REF!</v>
      </c>
      <c r="E107" s="96" t="e">
        <f>-IPMT(Input!$D$14/12,$B$4-B108,$B$4,$F$4)</f>
        <v>#REF!</v>
      </c>
      <c r="F107" s="98" t="e">
        <f t="shared" si="5"/>
        <v>#REF!</v>
      </c>
    </row>
    <row r="108" spans="1:6" x14ac:dyDescent="0.15">
      <c r="A108" s="13" t="e">
        <f t="shared" si="3"/>
        <v>#REF!</v>
      </c>
      <c r="B108" s="13" t="e">
        <f t="shared" si="4"/>
        <v>#REF!</v>
      </c>
      <c r="C108" s="95" t="e">
        <f>Input!$D$15</f>
        <v>#REF!</v>
      </c>
      <c r="D108" s="96" t="e">
        <f>-PPMT(Input!$D$14/12,$B$4-B109,$B$4,$F$4)</f>
        <v>#REF!</v>
      </c>
      <c r="E108" s="96" t="e">
        <f>-IPMT(Input!$D$14/12,$B$4-B109,$B$4,$F$4)</f>
        <v>#REF!</v>
      </c>
      <c r="F108" s="98" t="e">
        <f t="shared" si="5"/>
        <v>#REF!</v>
      </c>
    </row>
    <row r="109" spans="1:6" x14ac:dyDescent="0.15">
      <c r="A109" s="13" t="e">
        <f t="shared" si="3"/>
        <v>#REF!</v>
      </c>
      <c r="B109" s="13" t="e">
        <f t="shared" si="4"/>
        <v>#REF!</v>
      </c>
      <c r="C109" s="95" t="e">
        <f>Input!$D$15</f>
        <v>#REF!</v>
      </c>
      <c r="D109" s="96" t="e">
        <f>-PPMT(Input!$D$14/12,$B$4-B110,$B$4,$F$4)</f>
        <v>#REF!</v>
      </c>
      <c r="E109" s="96" t="e">
        <f>-IPMT(Input!$D$14/12,$B$4-B110,$B$4,$F$4)</f>
        <v>#REF!</v>
      </c>
      <c r="F109" s="98" t="e">
        <f t="shared" si="5"/>
        <v>#REF!</v>
      </c>
    </row>
    <row r="110" spans="1:6" x14ac:dyDescent="0.15">
      <c r="A110" s="13" t="e">
        <f t="shared" si="3"/>
        <v>#REF!</v>
      </c>
      <c r="B110" s="13" t="e">
        <f t="shared" si="4"/>
        <v>#REF!</v>
      </c>
      <c r="C110" s="95" t="e">
        <f>Input!$D$15</f>
        <v>#REF!</v>
      </c>
      <c r="D110" s="96" t="e">
        <f>-PPMT(Input!$D$14/12,$B$4-B111,$B$4,$F$4)</f>
        <v>#REF!</v>
      </c>
      <c r="E110" s="96" t="e">
        <f>-IPMT(Input!$D$14/12,$B$4-B111,$B$4,$F$4)</f>
        <v>#REF!</v>
      </c>
      <c r="F110" s="98" t="e">
        <f t="shared" si="5"/>
        <v>#REF!</v>
      </c>
    </row>
    <row r="111" spans="1:6" x14ac:dyDescent="0.15">
      <c r="A111" s="13" t="e">
        <f t="shared" si="3"/>
        <v>#REF!</v>
      </c>
      <c r="B111" s="13" t="e">
        <f t="shared" si="4"/>
        <v>#REF!</v>
      </c>
      <c r="C111" s="95" t="e">
        <f>Input!$D$15</f>
        <v>#REF!</v>
      </c>
      <c r="D111" s="96" t="e">
        <f>-PPMT(Input!$D$14/12,$B$4-B112,$B$4,$F$4)</f>
        <v>#REF!</v>
      </c>
      <c r="E111" s="96" t="e">
        <f>-IPMT(Input!$D$14/12,$B$4-B112,$B$4,$F$4)</f>
        <v>#REF!</v>
      </c>
      <c r="F111" s="98" t="e">
        <f t="shared" si="5"/>
        <v>#REF!</v>
      </c>
    </row>
    <row r="112" spans="1:6" x14ac:dyDescent="0.15">
      <c r="A112" s="92" t="e">
        <f t="shared" si="3"/>
        <v>#REF!</v>
      </c>
      <c r="B112" s="93" t="e">
        <f t="shared" si="4"/>
        <v>#REF!</v>
      </c>
      <c r="C112" s="95" t="e">
        <f>Input!$D$15</f>
        <v>#REF!</v>
      </c>
      <c r="D112" s="96" t="e">
        <f>-PPMT(Input!$D$14/12,$B$4-B113,$B$4,$F$4)</f>
        <v>#REF!</v>
      </c>
      <c r="E112" s="96" t="e">
        <f>-IPMT(Input!$D$14/12,$B$4-B113,$B$4,$F$4)</f>
        <v>#REF!</v>
      </c>
      <c r="F112" s="99" t="e">
        <f t="shared" si="5"/>
        <v>#REF!</v>
      </c>
    </row>
    <row r="113" spans="1:6" x14ac:dyDescent="0.15">
      <c r="A113" s="13" t="e">
        <f t="shared" si="3"/>
        <v>#REF!</v>
      </c>
      <c r="B113" s="13" t="e">
        <f t="shared" si="4"/>
        <v>#REF!</v>
      </c>
      <c r="C113" s="95" t="e">
        <f>Input!$D$15</f>
        <v>#REF!</v>
      </c>
      <c r="D113" s="96" t="e">
        <f>-PPMT(Input!$D$14/12,$B$4-B114,$B$4,$F$4)</f>
        <v>#REF!</v>
      </c>
      <c r="E113" s="96" t="e">
        <f>-IPMT(Input!$D$14/12,$B$4-B114,$B$4,$F$4)</f>
        <v>#REF!</v>
      </c>
      <c r="F113" s="98" t="e">
        <f t="shared" si="5"/>
        <v>#REF!</v>
      </c>
    </row>
    <row r="114" spans="1:6" x14ac:dyDescent="0.15">
      <c r="A114" s="13" t="e">
        <f t="shared" si="3"/>
        <v>#REF!</v>
      </c>
      <c r="B114" s="13" t="e">
        <f t="shared" si="4"/>
        <v>#REF!</v>
      </c>
      <c r="C114" s="95" t="e">
        <f>Input!$D$15</f>
        <v>#REF!</v>
      </c>
      <c r="D114" s="96" t="e">
        <f>-PPMT(Input!$D$14/12,$B$4-B115,$B$4,$F$4)</f>
        <v>#REF!</v>
      </c>
      <c r="E114" s="96" t="e">
        <f>-IPMT(Input!$D$14/12,$B$4-B115,$B$4,$F$4)</f>
        <v>#REF!</v>
      </c>
      <c r="F114" s="98" t="e">
        <f t="shared" si="5"/>
        <v>#REF!</v>
      </c>
    </row>
    <row r="115" spans="1:6" x14ac:dyDescent="0.15">
      <c r="A115" s="13" t="e">
        <f t="shared" si="3"/>
        <v>#REF!</v>
      </c>
      <c r="B115" s="13" t="e">
        <f t="shared" si="4"/>
        <v>#REF!</v>
      </c>
      <c r="C115" s="95" t="e">
        <f>Input!$D$15</f>
        <v>#REF!</v>
      </c>
      <c r="D115" s="96" t="e">
        <f>-PPMT(Input!$D$14/12,$B$4-B116,$B$4,$F$4)</f>
        <v>#REF!</v>
      </c>
      <c r="E115" s="96" t="e">
        <f>-IPMT(Input!$D$14/12,$B$4-B116,$B$4,$F$4)</f>
        <v>#REF!</v>
      </c>
      <c r="F115" s="98" t="e">
        <f t="shared" si="5"/>
        <v>#REF!</v>
      </c>
    </row>
    <row r="116" spans="1:6" x14ac:dyDescent="0.15">
      <c r="A116" s="13" t="e">
        <f t="shared" si="3"/>
        <v>#REF!</v>
      </c>
      <c r="B116" s="13" t="e">
        <f t="shared" si="4"/>
        <v>#REF!</v>
      </c>
      <c r="C116" s="95" t="e">
        <f>Input!$D$15</f>
        <v>#REF!</v>
      </c>
      <c r="D116" s="96" t="e">
        <f>-PPMT(Input!$D$14/12,$B$4-B117,$B$4,$F$4)</f>
        <v>#REF!</v>
      </c>
      <c r="E116" s="96" t="e">
        <f>-IPMT(Input!$D$14/12,$B$4-B117,$B$4,$F$4)</f>
        <v>#REF!</v>
      </c>
      <c r="F116" s="98" t="e">
        <f t="shared" si="5"/>
        <v>#REF!</v>
      </c>
    </row>
    <row r="117" spans="1:6" x14ac:dyDescent="0.15">
      <c r="A117" s="13" t="e">
        <f t="shared" si="3"/>
        <v>#REF!</v>
      </c>
      <c r="B117" s="13" t="e">
        <f t="shared" si="4"/>
        <v>#REF!</v>
      </c>
      <c r="C117" s="95" t="e">
        <f>Input!$D$15</f>
        <v>#REF!</v>
      </c>
      <c r="D117" s="96" t="e">
        <f>-PPMT(Input!$D$14/12,$B$4-B118,$B$4,$F$4)</f>
        <v>#REF!</v>
      </c>
      <c r="E117" s="96" t="e">
        <f>-IPMT(Input!$D$14/12,$B$4-B118,$B$4,$F$4)</f>
        <v>#REF!</v>
      </c>
      <c r="F117" s="98" t="e">
        <f t="shared" si="5"/>
        <v>#REF!</v>
      </c>
    </row>
    <row r="118" spans="1:6" x14ac:dyDescent="0.15">
      <c r="A118" s="13" t="e">
        <f t="shared" si="3"/>
        <v>#REF!</v>
      </c>
      <c r="B118" s="13" t="e">
        <f t="shared" si="4"/>
        <v>#REF!</v>
      </c>
      <c r="C118" s="95" t="e">
        <f>Input!$D$15</f>
        <v>#REF!</v>
      </c>
      <c r="D118" s="96" t="e">
        <f>-PPMT(Input!$D$14/12,$B$4-B119,$B$4,$F$4)</f>
        <v>#REF!</v>
      </c>
      <c r="E118" s="96" t="e">
        <f>-IPMT(Input!$D$14/12,$B$4-B119,$B$4,$F$4)</f>
        <v>#REF!</v>
      </c>
      <c r="F118" s="98" t="e">
        <f t="shared" si="5"/>
        <v>#REF!</v>
      </c>
    </row>
    <row r="119" spans="1:6" x14ac:dyDescent="0.15">
      <c r="A119" s="13" t="e">
        <f t="shared" si="3"/>
        <v>#REF!</v>
      </c>
      <c r="B119" s="13" t="e">
        <f t="shared" si="4"/>
        <v>#REF!</v>
      </c>
      <c r="C119" s="95" t="e">
        <f>Input!$D$15</f>
        <v>#REF!</v>
      </c>
      <c r="D119" s="96" t="e">
        <f>-PPMT(Input!$D$14/12,$B$4-B120,$B$4,$F$4)</f>
        <v>#REF!</v>
      </c>
      <c r="E119" s="96" t="e">
        <f>-IPMT(Input!$D$14/12,$B$4-B120,$B$4,$F$4)</f>
        <v>#REF!</v>
      </c>
      <c r="F119" s="98" t="e">
        <f t="shared" si="5"/>
        <v>#REF!</v>
      </c>
    </row>
    <row r="120" spans="1:6" x14ac:dyDescent="0.15">
      <c r="A120" s="13" t="e">
        <f t="shared" si="3"/>
        <v>#REF!</v>
      </c>
      <c r="B120" s="13" t="e">
        <f t="shared" si="4"/>
        <v>#REF!</v>
      </c>
      <c r="C120" s="95" t="e">
        <f>Input!$D$15</f>
        <v>#REF!</v>
      </c>
      <c r="D120" s="96" t="e">
        <f>-PPMT(Input!$D$14/12,$B$4-B121,$B$4,$F$4)</f>
        <v>#REF!</v>
      </c>
      <c r="E120" s="96" t="e">
        <f>-IPMT(Input!$D$14/12,$B$4-B121,$B$4,$F$4)</f>
        <v>#REF!</v>
      </c>
      <c r="F120" s="98" t="e">
        <f t="shared" si="5"/>
        <v>#REF!</v>
      </c>
    </row>
    <row r="121" spans="1:6" x14ac:dyDescent="0.15">
      <c r="A121" s="13" t="e">
        <f t="shared" si="3"/>
        <v>#REF!</v>
      </c>
      <c r="B121" s="13" t="e">
        <f t="shared" si="4"/>
        <v>#REF!</v>
      </c>
      <c r="C121" s="95" t="e">
        <f>Input!$D$15</f>
        <v>#REF!</v>
      </c>
      <c r="D121" s="96" t="e">
        <f>-PPMT(Input!$D$14/12,$B$4-B122,$B$4,$F$4)</f>
        <v>#REF!</v>
      </c>
      <c r="E121" s="96" t="e">
        <f>-IPMT(Input!$D$14/12,$B$4-B122,$B$4,$F$4)</f>
        <v>#REF!</v>
      </c>
      <c r="F121" s="98" t="e">
        <f t="shared" si="5"/>
        <v>#REF!</v>
      </c>
    </row>
    <row r="122" spans="1:6" x14ac:dyDescent="0.15">
      <c r="A122" s="13" t="e">
        <f t="shared" si="3"/>
        <v>#REF!</v>
      </c>
      <c r="B122" s="13" t="e">
        <f t="shared" si="4"/>
        <v>#REF!</v>
      </c>
      <c r="C122" s="95" t="e">
        <f>Input!$D$15</f>
        <v>#REF!</v>
      </c>
      <c r="D122" s="96" t="e">
        <f>-PPMT(Input!$D$14/12,$B$4-B123,$B$4,$F$4)</f>
        <v>#REF!</v>
      </c>
      <c r="E122" s="96" t="e">
        <f>-IPMT(Input!$D$14/12,$B$4-B123,$B$4,$F$4)</f>
        <v>#REF!</v>
      </c>
      <c r="F122" s="98" t="e">
        <f t="shared" si="5"/>
        <v>#REF!</v>
      </c>
    </row>
    <row r="123" spans="1:6" x14ac:dyDescent="0.15">
      <c r="A123" s="13" t="e">
        <f t="shared" si="3"/>
        <v>#REF!</v>
      </c>
      <c r="B123" s="13" t="e">
        <f t="shared" si="4"/>
        <v>#REF!</v>
      </c>
      <c r="C123" s="95" t="e">
        <f>Input!$D$15</f>
        <v>#REF!</v>
      </c>
      <c r="D123" s="96" t="e">
        <f>-PPMT(Input!$D$14/12,$B$4-B124,$B$4,$F$4)</f>
        <v>#REF!</v>
      </c>
      <c r="E123" s="96" t="e">
        <f>-IPMT(Input!$D$14/12,$B$4-B124,$B$4,$F$4)</f>
        <v>#REF!</v>
      </c>
      <c r="F123" s="98" t="e">
        <f t="shared" si="5"/>
        <v>#REF!</v>
      </c>
    </row>
    <row r="124" spans="1:6" x14ac:dyDescent="0.15">
      <c r="A124" s="92" t="e">
        <f t="shared" si="3"/>
        <v>#REF!</v>
      </c>
      <c r="B124" s="93" t="e">
        <f t="shared" si="4"/>
        <v>#REF!</v>
      </c>
      <c r="C124" s="95" t="e">
        <f>Input!$D$15</f>
        <v>#REF!</v>
      </c>
      <c r="D124" s="96" t="e">
        <f>-PPMT(Input!$D$14/12,$B$4-B125,$B$4,$F$4)</f>
        <v>#REF!</v>
      </c>
      <c r="E124" s="96" t="e">
        <f>-IPMT(Input!$D$14/12,$B$4-B125,$B$4,$F$4)</f>
        <v>#REF!</v>
      </c>
      <c r="F124" s="98" t="e">
        <f t="shared" si="5"/>
        <v>#REF!</v>
      </c>
    </row>
    <row r="125" spans="1:6" x14ac:dyDescent="0.15">
      <c r="A125" s="13" t="e">
        <f t="shared" si="3"/>
        <v>#REF!</v>
      </c>
      <c r="B125" s="13" t="e">
        <f t="shared" si="4"/>
        <v>#REF!</v>
      </c>
      <c r="C125" s="95" t="e">
        <f>Input!$D$15</f>
        <v>#REF!</v>
      </c>
      <c r="D125" s="96" t="e">
        <f>-PPMT(Input!$D$14/12,$B$4-B126,$B$4,$F$4)</f>
        <v>#REF!</v>
      </c>
      <c r="E125" s="96" t="e">
        <f>-IPMT(Input!$D$14/12,$B$4-B126,$B$4,$F$4)</f>
        <v>#REF!</v>
      </c>
      <c r="F125" s="98" t="e">
        <f t="shared" si="5"/>
        <v>#REF!</v>
      </c>
    </row>
    <row r="126" spans="1:6" x14ac:dyDescent="0.15">
      <c r="A126" s="13" t="e">
        <f t="shared" si="3"/>
        <v>#REF!</v>
      </c>
      <c r="B126" s="13" t="e">
        <f t="shared" si="4"/>
        <v>#REF!</v>
      </c>
      <c r="C126" s="95" t="e">
        <f>Input!$D$15</f>
        <v>#REF!</v>
      </c>
      <c r="D126" s="96" t="e">
        <f>-PPMT(Input!$D$14/12,$B$4-B127,$B$4,$F$4)</f>
        <v>#REF!</v>
      </c>
      <c r="E126" s="96" t="e">
        <f>-IPMT(Input!$D$14/12,$B$4-B127,$B$4,$F$4)</f>
        <v>#REF!</v>
      </c>
      <c r="F126" s="98" t="e">
        <f t="shared" si="5"/>
        <v>#REF!</v>
      </c>
    </row>
    <row r="127" spans="1:6" x14ac:dyDescent="0.15">
      <c r="A127" s="13" t="e">
        <f t="shared" si="3"/>
        <v>#REF!</v>
      </c>
      <c r="B127" s="13" t="e">
        <f t="shared" si="4"/>
        <v>#REF!</v>
      </c>
      <c r="C127" s="95" t="e">
        <f>Input!$D$15</f>
        <v>#REF!</v>
      </c>
      <c r="D127" s="96" t="e">
        <f>-PPMT(Input!$D$14/12,$B$4-B128,$B$4,$F$4)</f>
        <v>#REF!</v>
      </c>
      <c r="E127" s="96" t="e">
        <f>-IPMT(Input!$D$14/12,$B$4-B128,$B$4,$F$4)</f>
        <v>#REF!</v>
      </c>
      <c r="F127" s="98" t="e">
        <f t="shared" si="5"/>
        <v>#REF!</v>
      </c>
    </row>
    <row r="128" spans="1:6" x14ac:dyDescent="0.15">
      <c r="A128" s="13" t="e">
        <f t="shared" si="3"/>
        <v>#REF!</v>
      </c>
      <c r="B128" s="13" t="e">
        <f t="shared" si="4"/>
        <v>#REF!</v>
      </c>
      <c r="C128" s="95" t="e">
        <f>Input!$D$15</f>
        <v>#REF!</v>
      </c>
      <c r="D128" s="96" t="e">
        <f>-PPMT(Input!$D$14/12,$B$4-B129,$B$4,$F$4)</f>
        <v>#REF!</v>
      </c>
      <c r="E128" s="96" t="e">
        <f>-IPMT(Input!$D$14/12,$B$4-B129,$B$4,$F$4)</f>
        <v>#REF!</v>
      </c>
      <c r="F128" s="98" t="e">
        <f t="shared" si="5"/>
        <v>#REF!</v>
      </c>
    </row>
    <row r="129" spans="1:6" x14ac:dyDescent="0.15">
      <c r="A129" s="13" t="e">
        <f t="shared" si="3"/>
        <v>#REF!</v>
      </c>
      <c r="B129" s="13" t="e">
        <f t="shared" si="4"/>
        <v>#REF!</v>
      </c>
      <c r="C129" s="95" t="e">
        <f>Input!$D$15</f>
        <v>#REF!</v>
      </c>
      <c r="D129" s="96" t="e">
        <f>-PPMT(Input!$D$14/12,$B$4-B130,$B$4,$F$4)</f>
        <v>#REF!</v>
      </c>
      <c r="E129" s="96" t="e">
        <f>-IPMT(Input!$D$14/12,$B$4-B130,$B$4,$F$4)</f>
        <v>#REF!</v>
      </c>
      <c r="F129" s="98" t="e">
        <f t="shared" si="5"/>
        <v>#REF!</v>
      </c>
    </row>
    <row r="130" spans="1:6" x14ac:dyDescent="0.15">
      <c r="A130" s="13" t="e">
        <f t="shared" si="3"/>
        <v>#REF!</v>
      </c>
      <c r="B130" s="13" t="e">
        <f t="shared" si="4"/>
        <v>#REF!</v>
      </c>
      <c r="C130" s="95" t="e">
        <f>Input!$D$15</f>
        <v>#REF!</v>
      </c>
      <c r="D130" s="96" t="e">
        <f>-PPMT(Input!$D$14/12,$B$4-B131,$B$4,$F$4)</f>
        <v>#REF!</v>
      </c>
      <c r="E130" s="96" t="e">
        <f>-IPMT(Input!$D$14/12,$B$4-B131,$B$4,$F$4)</f>
        <v>#REF!</v>
      </c>
      <c r="F130" s="98" t="e">
        <f t="shared" si="5"/>
        <v>#REF!</v>
      </c>
    </row>
    <row r="131" spans="1:6" x14ac:dyDescent="0.15">
      <c r="A131" s="13" t="e">
        <f t="shared" si="3"/>
        <v>#REF!</v>
      </c>
      <c r="B131" s="13" t="e">
        <f t="shared" si="4"/>
        <v>#REF!</v>
      </c>
      <c r="C131" s="95" t="e">
        <f>Input!$D$15</f>
        <v>#REF!</v>
      </c>
      <c r="D131" s="96" t="e">
        <f>-PPMT(Input!$D$14/12,$B$4-B132,$B$4,$F$4)</f>
        <v>#REF!</v>
      </c>
      <c r="E131" s="96" t="e">
        <f>-IPMT(Input!$D$14/12,$B$4-B132,$B$4,$F$4)</f>
        <v>#REF!</v>
      </c>
      <c r="F131" s="98" t="e">
        <f t="shared" si="5"/>
        <v>#REF!</v>
      </c>
    </row>
    <row r="132" spans="1:6" x14ac:dyDescent="0.15">
      <c r="A132" s="13" t="e">
        <f t="shared" si="3"/>
        <v>#REF!</v>
      </c>
      <c r="B132" s="13" t="e">
        <f t="shared" si="4"/>
        <v>#REF!</v>
      </c>
      <c r="C132" s="95" t="e">
        <f>Input!$D$15</f>
        <v>#REF!</v>
      </c>
      <c r="D132" s="96" t="e">
        <f>-PPMT(Input!$D$14/12,$B$4-B133,$B$4,$F$4)</f>
        <v>#REF!</v>
      </c>
      <c r="E132" s="96" t="e">
        <f>-IPMT(Input!$D$14/12,$B$4-B133,$B$4,$F$4)</f>
        <v>#REF!</v>
      </c>
      <c r="F132" s="98" t="e">
        <f t="shared" si="5"/>
        <v>#REF!</v>
      </c>
    </row>
    <row r="133" spans="1:6" x14ac:dyDescent="0.15">
      <c r="A133" s="13" t="e">
        <f t="shared" ref="A133:A196" si="6">$B$4-B133</f>
        <v>#REF!</v>
      </c>
      <c r="B133" s="13" t="e">
        <f t="shared" ref="B133:B196" si="7">B132-1</f>
        <v>#REF!</v>
      </c>
      <c r="C133" s="95" t="e">
        <f>Input!$D$15</f>
        <v>#REF!</v>
      </c>
      <c r="D133" s="96" t="e">
        <f>-PPMT(Input!$D$14/12,$B$4-B134,$B$4,$F$4)</f>
        <v>#REF!</v>
      </c>
      <c r="E133" s="96" t="e">
        <f>-IPMT(Input!$D$14/12,$B$4-B134,$B$4,$F$4)</f>
        <v>#REF!</v>
      </c>
      <c r="F133" s="98" t="e">
        <f t="shared" ref="F133:F196" si="8">F132-D132</f>
        <v>#REF!</v>
      </c>
    </row>
    <row r="134" spans="1:6" x14ac:dyDescent="0.15">
      <c r="A134" s="13" t="e">
        <f t="shared" si="6"/>
        <v>#REF!</v>
      </c>
      <c r="B134" s="13" t="e">
        <f t="shared" si="7"/>
        <v>#REF!</v>
      </c>
      <c r="C134" s="95" t="e">
        <f>Input!$D$15</f>
        <v>#REF!</v>
      </c>
      <c r="D134" s="96" t="e">
        <f>-PPMT(Input!$D$14/12,$B$4-B135,$B$4,$F$4)</f>
        <v>#REF!</v>
      </c>
      <c r="E134" s="96" t="e">
        <f>-IPMT(Input!$D$14/12,$B$4-B135,$B$4,$F$4)</f>
        <v>#REF!</v>
      </c>
      <c r="F134" s="98" t="e">
        <f t="shared" si="8"/>
        <v>#REF!</v>
      </c>
    </row>
    <row r="135" spans="1:6" x14ac:dyDescent="0.15">
      <c r="A135" s="13" t="e">
        <f t="shared" si="6"/>
        <v>#REF!</v>
      </c>
      <c r="B135" s="13" t="e">
        <f t="shared" si="7"/>
        <v>#REF!</v>
      </c>
      <c r="C135" s="95" t="e">
        <f>Input!$D$15</f>
        <v>#REF!</v>
      </c>
      <c r="D135" s="96" t="e">
        <f>-PPMT(Input!$D$14/12,$B$4-B136,$B$4,$F$4)</f>
        <v>#REF!</v>
      </c>
      <c r="E135" s="96" t="e">
        <f>-IPMT(Input!$D$14/12,$B$4-B136,$B$4,$F$4)</f>
        <v>#REF!</v>
      </c>
      <c r="F135" s="98" t="e">
        <f t="shared" si="8"/>
        <v>#REF!</v>
      </c>
    </row>
    <row r="136" spans="1:6" x14ac:dyDescent="0.15">
      <c r="A136" s="92" t="e">
        <f t="shared" si="6"/>
        <v>#REF!</v>
      </c>
      <c r="B136" s="93" t="e">
        <f t="shared" si="7"/>
        <v>#REF!</v>
      </c>
      <c r="C136" s="95" t="e">
        <f>Input!$D$15</f>
        <v>#REF!</v>
      </c>
      <c r="D136" s="96" t="e">
        <f>-PPMT(Input!$D$14/12,$B$4-B137,$B$4,$F$4)</f>
        <v>#REF!</v>
      </c>
      <c r="E136" s="96" t="e">
        <f>-IPMT(Input!$D$14/12,$B$4-B137,$B$4,$F$4)</f>
        <v>#REF!</v>
      </c>
      <c r="F136" s="98" t="e">
        <f t="shared" si="8"/>
        <v>#REF!</v>
      </c>
    </row>
    <row r="137" spans="1:6" x14ac:dyDescent="0.15">
      <c r="A137" s="13" t="e">
        <f t="shared" si="6"/>
        <v>#REF!</v>
      </c>
      <c r="B137" s="13" t="e">
        <f t="shared" si="7"/>
        <v>#REF!</v>
      </c>
      <c r="C137" s="95" t="e">
        <f>Input!$D$15</f>
        <v>#REF!</v>
      </c>
      <c r="D137" s="96" t="e">
        <f>-PPMT(Input!$D$14/12,$B$4-B138,$B$4,$F$4)</f>
        <v>#REF!</v>
      </c>
      <c r="E137" s="96" t="e">
        <f>-IPMT(Input!$D$14/12,$B$4-B138,$B$4,$F$4)</f>
        <v>#REF!</v>
      </c>
      <c r="F137" s="98" t="e">
        <f t="shared" si="8"/>
        <v>#REF!</v>
      </c>
    </row>
    <row r="138" spans="1:6" x14ac:dyDescent="0.15">
      <c r="A138" s="13" t="e">
        <f t="shared" si="6"/>
        <v>#REF!</v>
      </c>
      <c r="B138" s="13" t="e">
        <f t="shared" si="7"/>
        <v>#REF!</v>
      </c>
      <c r="C138" s="95" t="e">
        <f>Input!$D$15</f>
        <v>#REF!</v>
      </c>
      <c r="D138" s="96" t="e">
        <f>-PPMT(Input!$D$14/12,$B$4-B139,$B$4,$F$4)</f>
        <v>#REF!</v>
      </c>
      <c r="E138" s="96" t="e">
        <f>-IPMT(Input!$D$14/12,$B$4-B139,$B$4,$F$4)</f>
        <v>#REF!</v>
      </c>
      <c r="F138" s="98" t="e">
        <f t="shared" si="8"/>
        <v>#REF!</v>
      </c>
    </row>
    <row r="139" spans="1:6" x14ac:dyDescent="0.15">
      <c r="A139" s="13" t="e">
        <f t="shared" si="6"/>
        <v>#REF!</v>
      </c>
      <c r="B139" s="13" t="e">
        <f t="shared" si="7"/>
        <v>#REF!</v>
      </c>
      <c r="C139" s="95" t="e">
        <f>Input!$D$15</f>
        <v>#REF!</v>
      </c>
      <c r="D139" s="96" t="e">
        <f>-PPMT(Input!$D$14/12,$B$4-B140,$B$4,$F$4)</f>
        <v>#REF!</v>
      </c>
      <c r="E139" s="96" t="e">
        <f>-IPMT(Input!$D$14/12,$B$4-B140,$B$4,$F$4)</f>
        <v>#REF!</v>
      </c>
      <c r="F139" s="98" t="e">
        <f t="shared" si="8"/>
        <v>#REF!</v>
      </c>
    </row>
    <row r="140" spans="1:6" x14ac:dyDescent="0.15">
      <c r="A140" s="13" t="e">
        <f t="shared" si="6"/>
        <v>#REF!</v>
      </c>
      <c r="B140" s="13" t="e">
        <f t="shared" si="7"/>
        <v>#REF!</v>
      </c>
      <c r="C140" s="95" t="e">
        <f>Input!$D$15</f>
        <v>#REF!</v>
      </c>
      <c r="D140" s="96" t="e">
        <f>-PPMT(Input!$D$14/12,$B$4-B141,$B$4,$F$4)</f>
        <v>#REF!</v>
      </c>
      <c r="E140" s="96" t="e">
        <f>-IPMT(Input!$D$14/12,$B$4-B141,$B$4,$F$4)</f>
        <v>#REF!</v>
      </c>
      <c r="F140" s="98" t="e">
        <f t="shared" si="8"/>
        <v>#REF!</v>
      </c>
    </row>
    <row r="141" spans="1:6" x14ac:dyDescent="0.15">
      <c r="A141" s="13" t="e">
        <f t="shared" si="6"/>
        <v>#REF!</v>
      </c>
      <c r="B141" s="13" t="e">
        <f t="shared" si="7"/>
        <v>#REF!</v>
      </c>
      <c r="C141" s="95" t="e">
        <f>Input!$D$15</f>
        <v>#REF!</v>
      </c>
      <c r="D141" s="96" t="e">
        <f>-PPMT(Input!$D$14/12,$B$4-B142,$B$4,$F$4)</f>
        <v>#REF!</v>
      </c>
      <c r="E141" s="96" t="e">
        <f>-IPMT(Input!$D$14/12,$B$4-B142,$B$4,$F$4)</f>
        <v>#REF!</v>
      </c>
      <c r="F141" s="98" t="e">
        <f t="shared" si="8"/>
        <v>#REF!</v>
      </c>
    </row>
    <row r="142" spans="1:6" x14ac:dyDescent="0.15">
      <c r="A142" s="13" t="e">
        <f t="shared" si="6"/>
        <v>#REF!</v>
      </c>
      <c r="B142" s="13" t="e">
        <f t="shared" si="7"/>
        <v>#REF!</v>
      </c>
      <c r="C142" s="95" t="e">
        <f>Input!$D$15</f>
        <v>#REF!</v>
      </c>
      <c r="D142" s="96" t="e">
        <f>-PPMT(Input!$D$14/12,$B$4-B143,$B$4,$F$4)</f>
        <v>#REF!</v>
      </c>
      <c r="E142" s="96" t="e">
        <f>-IPMT(Input!$D$14/12,$B$4-B143,$B$4,$F$4)</f>
        <v>#REF!</v>
      </c>
      <c r="F142" s="98" t="e">
        <f t="shared" si="8"/>
        <v>#REF!</v>
      </c>
    </row>
    <row r="143" spans="1:6" x14ac:dyDescent="0.15">
      <c r="A143" s="13" t="e">
        <f t="shared" si="6"/>
        <v>#REF!</v>
      </c>
      <c r="B143" s="13" t="e">
        <f t="shared" si="7"/>
        <v>#REF!</v>
      </c>
      <c r="C143" s="95" t="e">
        <f>Input!$D$15</f>
        <v>#REF!</v>
      </c>
      <c r="D143" s="96" t="e">
        <f>-PPMT(Input!$D$14/12,$B$4-B144,$B$4,$F$4)</f>
        <v>#REF!</v>
      </c>
      <c r="E143" s="96" t="e">
        <f>-IPMT(Input!$D$14/12,$B$4-B144,$B$4,$F$4)</f>
        <v>#REF!</v>
      </c>
      <c r="F143" s="98" t="e">
        <f t="shared" si="8"/>
        <v>#REF!</v>
      </c>
    </row>
    <row r="144" spans="1:6" x14ac:dyDescent="0.15">
      <c r="A144" s="13" t="e">
        <f t="shared" si="6"/>
        <v>#REF!</v>
      </c>
      <c r="B144" s="13" t="e">
        <f t="shared" si="7"/>
        <v>#REF!</v>
      </c>
      <c r="C144" s="95" t="e">
        <f>Input!$D$15</f>
        <v>#REF!</v>
      </c>
      <c r="D144" s="96" t="e">
        <f>-PPMT(Input!$D$14/12,$B$4-B145,$B$4,$F$4)</f>
        <v>#REF!</v>
      </c>
      <c r="E144" s="96" t="e">
        <f>-IPMT(Input!$D$14/12,$B$4-B145,$B$4,$F$4)</f>
        <v>#REF!</v>
      </c>
      <c r="F144" s="98" t="e">
        <f t="shared" si="8"/>
        <v>#REF!</v>
      </c>
    </row>
    <row r="145" spans="1:6" x14ac:dyDescent="0.15">
      <c r="A145" s="13" t="e">
        <f t="shared" si="6"/>
        <v>#REF!</v>
      </c>
      <c r="B145" s="13" t="e">
        <f t="shared" si="7"/>
        <v>#REF!</v>
      </c>
      <c r="C145" s="95" t="e">
        <f>Input!$D$15</f>
        <v>#REF!</v>
      </c>
      <c r="D145" s="96" t="e">
        <f>-PPMT(Input!$D$14/12,$B$4-B146,$B$4,$F$4)</f>
        <v>#REF!</v>
      </c>
      <c r="E145" s="96" t="e">
        <f>-IPMT(Input!$D$14/12,$B$4-B146,$B$4,$F$4)</f>
        <v>#REF!</v>
      </c>
      <c r="F145" s="98" t="e">
        <f t="shared" si="8"/>
        <v>#REF!</v>
      </c>
    </row>
    <row r="146" spans="1:6" x14ac:dyDescent="0.15">
      <c r="A146" s="13" t="e">
        <f t="shared" si="6"/>
        <v>#REF!</v>
      </c>
      <c r="B146" s="13" t="e">
        <f t="shared" si="7"/>
        <v>#REF!</v>
      </c>
      <c r="C146" s="95" t="e">
        <f>Input!$D$15</f>
        <v>#REF!</v>
      </c>
      <c r="D146" s="96" t="e">
        <f>-PPMT(Input!$D$14/12,$B$4-B147,$B$4,$F$4)</f>
        <v>#REF!</v>
      </c>
      <c r="E146" s="96" t="e">
        <f>-IPMT(Input!$D$14/12,$B$4-B147,$B$4,$F$4)</f>
        <v>#REF!</v>
      </c>
      <c r="F146" s="98" t="e">
        <f t="shared" si="8"/>
        <v>#REF!</v>
      </c>
    </row>
    <row r="147" spans="1:6" x14ac:dyDescent="0.15">
      <c r="A147" s="13" t="e">
        <f t="shared" si="6"/>
        <v>#REF!</v>
      </c>
      <c r="B147" s="13" t="e">
        <f t="shared" si="7"/>
        <v>#REF!</v>
      </c>
      <c r="C147" s="95" t="e">
        <f>Input!$D$15</f>
        <v>#REF!</v>
      </c>
      <c r="D147" s="96" t="e">
        <f>-PPMT(Input!$D$14/12,$B$4-B148,$B$4,$F$4)</f>
        <v>#REF!</v>
      </c>
      <c r="E147" s="96" t="e">
        <f>-IPMT(Input!$D$14/12,$B$4-B148,$B$4,$F$4)</f>
        <v>#REF!</v>
      </c>
      <c r="F147" s="98" t="e">
        <f t="shared" si="8"/>
        <v>#REF!</v>
      </c>
    </row>
    <row r="148" spans="1:6" x14ac:dyDescent="0.15">
      <c r="A148" s="92" t="e">
        <f t="shared" si="6"/>
        <v>#REF!</v>
      </c>
      <c r="B148" s="93" t="e">
        <f t="shared" si="7"/>
        <v>#REF!</v>
      </c>
      <c r="C148" s="95" t="e">
        <f>Input!$D$15</f>
        <v>#REF!</v>
      </c>
      <c r="D148" s="96" t="e">
        <f>-PPMT(Input!$D$14/12,$B$4-B149,$B$4,$F$4)</f>
        <v>#REF!</v>
      </c>
      <c r="E148" s="96" t="e">
        <f>-IPMT(Input!$D$14/12,$B$4-B149,$B$4,$F$4)</f>
        <v>#REF!</v>
      </c>
      <c r="F148" s="98" t="e">
        <f t="shared" si="8"/>
        <v>#REF!</v>
      </c>
    </row>
    <row r="149" spans="1:6" x14ac:dyDescent="0.15">
      <c r="A149" s="13" t="e">
        <f t="shared" si="6"/>
        <v>#REF!</v>
      </c>
      <c r="B149" s="13" t="e">
        <f t="shared" si="7"/>
        <v>#REF!</v>
      </c>
      <c r="C149" s="95" t="e">
        <f>Input!$D$15</f>
        <v>#REF!</v>
      </c>
      <c r="D149" s="96" t="e">
        <f>-PPMT(Input!$D$14/12,$B$4-B150,$B$4,$F$4)</f>
        <v>#REF!</v>
      </c>
      <c r="E149" s="96" t="e">
        <f>-IPMT(Input!$D$14/12,$B$4-B150,$B$4,$F$4)</f>
        <v>#REF!</v>
      </c>
      <c r="F149" s="98" t="e">
        <f t="shared" si="8"/>
        <v>#REF!</v>
      </c>
    </row>
    <row r="150" spans="1:6" x14ac:dyDescent="0.15">
      <c r="A150" s="13" t="e">
        <f t="shared" si="6"/>
        <v>#REF!</v>
      </c>
      <c r="B150" s="13" t="e">
        <f t="shared" si="7"/>
        <v>#REF!</v>
      </c>
      <c r="C150" s="95" t="e">
        <f>Input!$D$15</f>
        <v>#REF!</v>
      </c>
      <c r="D150" s="96" t="e">
        <f>-PPMT(Input!$D$14/12,$B$4-B151,$B$4,$F$4)</f>
        <v>#REF!</v>
      </c>
      <c r="E150" s="96" t="e">
        <f>-IPMT(Input!$D$14/12,$B$4-B151,$B$4,$F$4)</f>
        <v>#REF!</v>
      </c>
      <c r="F150" s="98" t="e">
        <f t="shared" si="8"/>
        <v>#REF!</v>
      </c>
    </row>
    <row r="151" spans="1:6" x14ac:dyDescent="0.15">
      <c r="A151" s="13" t="e">
        <f t="shared" si="6"/>
        <v>#REF!</v>
      </c>
      <c r="B151" s="13" t="e">
        <f t="shared" si="7"/>
        <v>#REF!</v>
      </c>
      <c r="C151" s="95" t="e">
        <f>Input!$D$15</f>
        <v>#REF!</v>
      </c>
      <c r="D151" s="96" t="e">
        <f>-PPMT(Input!$D$14/12,$B$4-B152,$B$4,$F$4)</f>
        <v>#REF!</v>
      </c>
      <c r="E151" s="96" t="e">
        <f>-IPMT(Input!$D$14/12,$B$4-B152,$B$4,$F$4)</f>
        <v>#REF!</v>
      </c>
      <c r="F151" s="98" t="e">
        <f t="shared" si="8"/>
        <v>#REF!</v>
      </c>
    </row>
    <row r="152" spans="1:6" x14ac:dyDescent="0.15">
      <c r="A152" s="13" t="e">
        <f t="shared" si="6"/>
        <v>#REF!</v>
      </c>
      <c r="B152" s="13" t="e">
        <f t="shared" si="7"/>
        <v>#REF!</v>
      </c>
      <c r="C152" s="95" t="e">
        <f>Input!$D$15</f>
        <v>#REF!</v>
      </c>
      <c r="D152" s="96" t="e">
        <f>-PPMT(Input!$D$14/12,$B$4-B153,$B$4,$F$4)</f>
        <v>#REF!</v>
      </c>
      <c r="E152" s="96" t="e">
        <f>-IPMT(Input!$D$14/12,$B$4-B153,$B$4,$F$4)</f>
        <v>#REF!</v>
      </c>
      <c r="F152" s="98" t="e">
        <f t="shared" si="8"/>
        <v>#REF!</v>
      </c>
    </row>
    <row r="153" spans="1:6" x14ac:dyDescent="0.15">
      <c r="A153" s="13" t="e">
        <f t="shared" si="6"/>
        <v>#REF!</v>
      </c>
      <c r="B153" s="13" t="e">
        <f t="shared" si="7"/>
        <v>#REF!</v>
      </c>
      <c r="C153" s="95" t="e">
        <f>Input!$D$15</f>
        <v>#REF!</v>
      </c>
      <c r="D153" s="96" t="e">
        <f>-PPMT(Input!$D$14/12,$B$4-B154,$B$4,$F$4)</f>
        <v>#REF!</v>
      </c>
      <c r="E153" s="96" t="e">
        <f>-IPMT(Input!$D$14/12,$B$4-B154,$B$4,$F$4)</f>
        <v>#REF!</v>
      </c>
      <c r="F153" s="98" t="e">
        <f t="shared" si="8"/>
        <v>#REF!</v>
      </c>
    </row>
    <row r="154" spans="1:6" x14ac:dyDescent="0.15">
      <c r="A154" s="13" t="e">
        <f t="shared" si="6"/>
        <v>#REF!</v>
      </c>
      <c r="B154" s="13" t="e">
        <f t="shared" si="7"/>
        <v>#REF!</v>
      </c>
      <c r="C154" s="95" t="e">
        <f>Input!$D$15</f>
        <v>#REF!</v>
      </c>
      <c r="D154" s="96" t="e">
        <f>-PPMT(Input!$D$14/12,$B$4-B155,$B$4,$F$4)</f>
        <v>#REF!</v>
      </c>
      <c r="E154" s="96" t="e">
        <f>-IPMT(Input!$D$14/12,$B$4-B155,$B$4,$F$4)</f>
        <v>#REF!</v>
      </c>
      <c r="F154" s="98" t="e">
        <f t="shared" si="8"/>
        <v>#REF!</v>
      </c>
    </row>
    <row r="155" spans="1:6" x14ac:dyDescent="0.15">
      <c r="A155" s="13" t="e">
        <f t="shared" si="6"/>
        <v>#REF!</v>
      </c>
      <c r="B155" s="13" t="e">
        <f t="shared" si="7"/>
        <v>#REF!</v>
      </c>
      <c r="C155" s="95" t="e">
        <f>Input!$D$15</f>
        <v>#REF!</v>
      </c>
      <c r="D155" s="96" t="e">
        <f>-PPMT(Input!$D$14/12,$B$4-B156,$B$4,$F$4)</f>
        <v>#REF!</v>
      </c>
      <c r="E155" s="96" t="e">
        <f>-IPMT(Input!$D$14/12,$B$4-B156,$B$4,$F$4)</f>
        <v>#REF!</v>
      </c>
      <c r="F155" s="98" t="e">
        <f t="shared" si="8"/>
        <v>#REF!</v>
      </c>
    </row>
    <row r="156" spans="1:6" x14ac:dyDescent="0.15">
      <c r="A156" s="13" t="e">
        <f t="shared" si="6"/>
        <v>#REF!</v>
      </c>
      <c r="B156" s="13" t="e">
        <f t="shared" si="7"/>
        <v>#REF!</v>
      </c>
      <c r="C156" s="95" t="e">
        <f>Input!$D$15</f>
        <v>#REF!</v>
      </c>
      <c r="D156" s="96" t="e">
        <f>-PPMT(Input!$D$14/12,$B$4-B157,$B$4,$F$4)</f>
        <v>#REF!</v>
      </c>
      <c r="E156" s="96" t="e">
        <f>-IPMT(Input!$D$14/12,$B$4-B157,$B$4,$F$4)</f>
        <v>#REF!</v>
      </c>
      <c r="F156" s="98" t="e">
        <f t="shared" si="8"/>
        <v>#REF!</v>
      </c>
    </row>
    <row r="157" spans="1:6" x14ac:dyDescent="0.15">
      <c r="A157" s="13" t="e">
        <f t="shared" si="6"/>
        <v>#REF!</v>
      </c>
      <c r="B157" s="13" t="e">
        <f t="shared" si="7"/>
        <v>#REF!</v>
      </c>
      <c r="C157" s="95" t="e">
        <f>Input!$D$15</f>
        <v>#REF!</v>
      </c>
      <c r="D157" s="96" t="e">
        <f>-PPMT(Input!$D$14/12,$B$4-B158,$B$4,$F$4)</f>
        <v>#REF!</v>
      </c>
      <c r="E157" s="96" t="e">
        <f>-IPMT(Input!$D$14/12,$B$4-B158,$B$4,$F$4)</f>
        <v>#REF!</v>
      </c>
      <c r="F157" s="98" t="e">
        <f t="shared" si="8"/>
        <v>#REF!</v>
      </c>
    </row>
    <row r="158" spans="1:6" x14ac:dyDescent="0.15">
      <c r="A158" s="13" t="e">
        <f t="shared" si="6"/>
        <v>#REF!</v>
      </c>
      <c r="B158" s="13" t="e">
        <f t="shared" si="7"/>
        <v>#REF!</v>
      </c>
      <c r="C158" s="95" t="e">
        <f>Input!$D$15</f>
        <v>#REF!</v>
      </c>
      <c r="D158" s="96" t="e">
        <f>-PPMT(Input!$D$14/12,$B$4-B159,$B$4,$F$4)</f>
        <v>#REF!</v>
      </c>
      <c r="E158" s="96" t="e">
        <f>-IPMT(Input!$D$14/12,$B$4-B159,$B$4,$F$4)</f>
        <v>#REF!</v>
      </c>
      <c r="F158" s="98" t="e">
        <f t="shared" si="8"/>
        <v>#REF!</v>
      </c>
    </row>
    <row r="159" spans="1:6" x14ac:dyDescent="0.15">
      <c r="A159" s="13" t="e">
        <f t="shared" si="6"/>
        <v>#REF!</v>
      </c>
      <c r="B159" s="13" t="e">
        <f t="shared" si="7"/>
        <v>#REF!</v>
      </c>
      <c r="C159" s="95" t="e">
        <f>Input!$D$15</f>
        <v>#REF!</v>
      </c>
      <c r="D159" s="96" t="e">
        <f>-PPMT(Input!$D$14/12,$B$4-B160,$B$4,$F$4)</f>
        <v>#REF!</v>
      </c>
      <c r="E159" s="96" t="e">
        <f>-IPMT(Input!$D$14/12,$B$4-B160,$B$4,$F$4)</f>
        <v>#REF!</v>
      </c>
      <c r="F159" s="98" t="e">
        <f t="shared" si="8"/>
        <v>#REF!</v>
      </c>
    </row>
    <row r="160" spans="1:6" x14ac:dyDescent="0.15">
      <c r="A160" s="92" t="e">
        <f t="shared" si="6"/>
        <v>#REF!</v>
      </c>
      <c r="B160" s="93" t="e">
        <f t="shared" si="7"/>
        <v>#REF!</v>
      </c>
      <c r="C160" s="95" t="e">
        <f>Input!$D$15</f>
        <v>#REF!</v>
      </c>
      <c r="D160" s="96" t="e">
        <f>-PPMT(Input!$D$14/12,$B$4-B161,$B$4,$F$4)</f>
        <v>#REF!</v>
      </c>
      <c r="E160" s="96" t="e">
        <f>-IPMT(Input!$D$14/12,$B$4-B161,$B$4,$F$4)</f>
        <v>#REF!</v>
      </c>
      <c r="F160" s="98" t="e">
        <f t="shared" si="8"/>
        <v>#REF!</v>
      </c>
    </row>
    <row r="161" spans="1:6" x14ac:dyDescent="0.15">
      <c r="A161" s="13" t="e">
        <f t="shared" si="6"/>
        <v>#REF!</v>
      </c>
      <c r="B161" s="13" t="e">
        <f t="shared" si="7"/>
        <v>#REF!</v>
      </c>
      <c r="C161" s="95" t="e">
        <f>Input!$D$15</f>
        <v>#REF!</v>
      </c>
      <c r="D161" s="96" t="e">
        <f>-PPMT(Input!$D$14/12,$B$4-B162,$B$4,$F$4)</f>
        <v>#REF!</v>
      </c>
      <c r="E161" s="96" t="e">
        <f>-IPMT(Input!$D$14/12,$B$4-B162,$B$4,$F$4)</f>
        <v>#REF!</v>
      </c>
      <c r="F161" s="98" t="e">
        <f t="shared" si="8"/>
        <v>#REF!</v>
      </c>
    </row>
    <row r="162" spans="1:6" x14ac:dyDescent="0.15">
      <c r="A162" s="13" t="e">
        <f t="shared" si="6"/>
        <v>#REF!</v>
      </c>
      <c r="B162" s="13" t="e">
        <f t="shared" si="7"/>
        <v>#REF!</v>
      </c>
      <c r="C162" s="95" t="e">
        <f>Input!$D$15</f>
        <v>#REF!</v>
      </c>
      <c r="D162" s="96" t="e">
        <f>-PPMT(Input!$D$14/12,$B$4-B163,$B$4,$F$4)</f>
        <v>#REF!</v>
      </c>
      <c r="E162" s="96" t="e">
        <f>-IPMT(Input!$D$14/12,$B$4-B163,$B$4,$F$4)</f>
        <v>#REF!</v>
      </c>
      <c r="F162" s="98" t="e">
        <f t="shared" si="8"/>
        <v>#REF!</v>
      </c>
    </row>
    <row r="163" spans="1:6" x14ac:dyDescent="0.15">
      <c r="A163" s="13" t="e">
        <f t="shared" si="6"/>
        <v>#REF!</v>
      </c>
      <c r="B163" s="13" t="e">
        <f t="shared" si="7"/>
        <v>#REF!</v>
      </c>
      <c r="C163" s="95" t="e">
        <f>Input!$D$15</f>
        <v>#REF!</v>
      </c>
      <c r="D163" s="96" t="e">
        <f>-PPMT(Input!$D$14/12,$B$4-B164,$B$4,$F$4)</f>
        <v>#REF!</v>
      </c>
      <c r="E163" s="96" t="e">
        <f>-IPMT(Input!$D$14/12,$B$4-B164,$B$4,$F$4)</f>
        <v>#REF!</v>
      </c>
      <c r="F163" s="98" t="e">
        <f t="shared" si="8"/>
        <v>#REF!</v>
      </c>
    </row>
    <row r="164" spans="1:6" x14ac:dyDescent="0.15">
      <c r="A164" s="13" t="e">
        <f t="shared" si="6"/>
        <v>#REF!</v>
      </c>
      <c r="B164" s="13" t="e">
        <f t="shared" si="7"/>
        <v>#REF!</v>
      </c>
      <c r="C164" s="95" t="e">
        <f>Input!$D$15</f>
        <v>#REF!</v>
      </c>
      <c r="D164" s="96" t="e">
        <f>-PPMT(Input!$D$14/12,$B$4-B165,$B$4,$F$4)</f>
        <v>#REF!</v>
      </c>
      <c r="E164" s="96" t="e">
        <f>-IPMT(Input!$D$14/12,$B$4-B165,$B$4,$F$4)</f>
        <v>#REF!</v>
      </c>
      <c r="F164" s="98" t="e">
        <f t="shared" si="8"/>
        <v>#REF!</v>
      </c>
    </row>
    <row r="165" spans="1:6" x14ac:dyDescent="0.15">
      <c r="A165" s="13" t="e">
        <f t="shared" si="6"/>
        <v>#REF!</v>
      </c>
      <c r="B165" s="13" t="e">
        <f t="shared" si="7"/>
        <v>#REF!</v>
      </c>
      <c r="C165" s="95" t="e">
        <f>Input!$D$15</f>
        <v>#REF!</v>
      </c>
      <c r="D165" s="96" t="e">
        <f>-PPMT(Input!$D$14/12,$B$4-B166,$B$4,$F$4)</f>
        <v>#REF!</v>
      </c>
      <c r="E165" s="96" t="e">
        <f>-IPMT(Input!$D$14/12,$B$4-B166,$B$4,$F$4)</f>
        <v>#REF!</v>
      </c>
      <c r="F165" s="98" t="e">
        <f t="shared" si="8"/>
        <v>#REF!</v>
      </c>
    </row>
    <row r="166" spans="1:6" x14ac:dyDescent="0.15">
      <c r="A166" s="13" t="e">
        <f t="shared" si="6"/>
        <v>#REF!</v>
      </c>
      <c r="B166" s="13" t="e">
        <f t="shared" si="7"/>
        <v>#REF!</v>
      </c>
      <c r="C166" s="95" t="e">
        <f>Input!$D$15</f>
        <v>#REF!</v>
      </c>
      <c r="D166" s="96" t="e">
        <f>-PPMT(Input!$D$14/12,$B$4-B167,$B$4,$F$4)</f>
        <v>#REF!</v>
      </c>
      <c r="E166" s="96" t="e">
        <f>-IPMT(Input!$D$14/12,$B$4-B167,$B$4,$F$4)</f>
        <v>#REF!</v>
      </c>
      <c r="F166" s="98" t="e">
        <f t="shared" si="8"/>
        <v>#REF!</v>
      </c>
    </row>
    <row r="167" spans="1:6" x14ac:dyDescent="0.15">
      <c r="A167" s="13" t="e">
        <f t="shared" si="6"/>
        <v>#REF!</v>
      </c>
      <c r="B167" s="13" t="e">
        <f t="shared" si="7"/>
        <v>#REF!</v>
      </c>
      <c r="C167" s="95" t="e">
        <f>Input!$D$15</f>
        <v>#REF!</v>
      </c>
      <c r="D167" s="96" t="e">
        <f>-PPMT(Input!$D$14/12,$B$4-B168,$B$4,$F$4)</f>
        <v>#REF!</v>
      </c>
      <c r="E167" s="96" t="e">
        <f>-IPMT(Input!$D$14/12,$B$4-B168,$B$4,$F$4)</f>
        <v>#REF!</v>
      </c>
      <c r="F167" s="98" t="e">
        <f t="shared" si="8"/>
        <v>#REF!</v>
      </c>
    </row>
    <row r="168" spans="1:6" x14ac:dyDescent="0.15">
      <c r="A168" s="13" t="e">
        <f t="shared" si="6"/>
        <v>#REF!</v>
      </c>
      <c r="B168" s="13" t="e">
        <f t="shared" si="7"/>
        <v>#REF!</v>
      </c>
      <c r="C168" s="95" t="e">
        <f>Input!$D$15</f>
        <v>#REF!</v>
      </c>
      <c r="D168" s="96" t="e">
        <f>-PPMT(Input!$D$14/12,$B$4-B169,$B$4,$F$4)</f>
        <v>#REF!</v>
      </c>
      <c r="E168" s="96" t="e">
        <f>-IPMT(Input!$D$14/12,$B$4-B169,$B$4,$F$4)</f>
        <v>#REF!</v>
      </c>
      <c r="F168" s="98" t="e">
        <f t="shared" si="8"/>
        <v>#REF!</v>
      </c>
    </row>
    <row r="169" spans="1:6" x14ac:dyDescent="0.15">
      <c r="A169" s="13" t="e">
        <f t="shared" si="6"/>
        <v>#REF!</v>
      </c>
      <c r="B169" s="13" t="e">
        <f t="shared" si="7"/>
        <v>#REF!</v>
      </c>
      <c r="C169" s="95" t="e">
        <f>Input!$D$15</f>
        <v>#REF!</v>
      </c>
      <c r="D169" s="96" t="e">
        <f>-PPMT(Input!$D$14/12,$B$4-B170,$B$4,$F$4)</f>
        <v>#REF!</v>
      </c>
      <c r="E169" s="96" t="e">
        <f>-IPMT(Input!$D$14/12,$B$4-B170,$B$4,$F$4)</f>
        <v>#REF!</v>
      </c>
      <c r="F169" s="98" t="e">
        <f t="shared" si="8"/>
        <v>#REF!</v>
      </c>
    </row>
    <row r="170" spans="1:6" x14ac:dyDescent="0.15">
      <c r="A170" s="13" t="e">
        <f t="shared" si="6"/>
        <v>#REF!</v>
      </c>
      <c r="B170" s="13" t="e">
        <f t="shared" si="7"/>
        <v>#REF!</v>
      </c>
      <c r="C170" s="95" t="e">
        <f>Input!$D$15</f>
        <v>#REF!</v>
      </c>
      <c r="D170" s="96" t="e">
        <f>-PPMT(Input!$D$14/12,$B$4-B171,$B$4,$F$4)</f>
        <v>#REF!</v>
      </c>
      <c r="E170" s="96" t="e">
        <f>-IPMT(Input!$D$14/12,$B$4-B171,$B$4,$F$4)</f>
        <v>#REF!</v>
      </c>
      <c r="F170" s="98" t="e">
        <f t="shared" si="8"/>
        <v>#REF!</v>
      </c>
    </row>
    <row r="171" spans="1:6" x14ac:dyDescent="0.15">
      <c r="A171" s="13" t="e">
        <f t="shared" si="6"/>
        <v>#REF!</v>
      </c>
      <c r="B171" s="13" t="e">
        <f t="shared" si="7"/>
        <v>#REF!</v>
      </c>
      <c r="C171" s="95" t="e">
        <f>Input!$D$15</f>
        <v>#REF!</v>
      </c>
      <c r="D171" s="96" t="e">
        <f>-PPMT(Input!$D$14/12,$B$4-B172,$B$4,$F$4)</f>
        <v>#REF!</v>
      </c>
      <c r="E171" s="96" t="e">
        <f>-IPMT(Input!$D$14/12,$B$4-B172,$B$4,$F$4)</f>
        <v>#REF!</v>
      </c>
      <c r="F171" s="98" t="e">
        <f t="shared" si="8"/>
        <v>#REF!</v>
      </c>
    </row>
    <row r="172" spans="1:6" x14ac:dyDescent="0.15">
      <c r="A172" s="92" t="e">
        <f t="shared" si="6"/>
        <v>#REF!</v>
      </c>
      <c r="B172" s="93" t="e">
        <f t="shared" si="7"/>
        <v>#REF!</v>
      </c>
      <c r="C172" s="95" t="e">
        <f>Input!$D$15</f>
        <v>#REF!</v>
      </c>
      <c r="D172" s="96" t="e">
        <f>-PPMT(Input!$D$14/12,$B$4-B173,$B$4,$F$4)</f>
        <v>#REF!</v>
      </c>
      <c r="E172" s="96" t="e">
        <f>-IPMT(Input!$D$14/12,$B$4-B173,$B$4,$F$4)</f>
        <v>#REF!</v>
      </c>
      <c r="F172" s="98" t="e">
        <f t="shared" si="8"/>
        <v>#REF!</v>
      </c>
    </row>
    <row r="173" spans="1:6" x14ac:dyDescent="0.15">
      <c r="A173" s="13" t="e">
        <f t="shared" si="6"/>
        <v>#REF!</v>
      </c>
      <c r="B173" s="13" t="e">
        <f t="shared" si="7"/>
        <v>#REF!</v>
      </c>
      <c r="C173" s="95" t="e">
        <f>Input!$D$15</f>
        <v>#REF!</v>
      </c>
      <c r="D173" s="96" t="e">
        <f>-PPMT(Input!$D$14/12,$B$4-B174,$B$4,$F$4)</f>
        <v>#REF!</v>
      </c>
      <c r="E173" s="96" t="e">
        <f>-IPMT(Input!$D$14/12,$B$4-B174,$B$4,$F$4)</f>
        <v>#REF!</v>
      </c>
      <c r="F173" s="98" t="e">
        <f t="shared" si="8"/>
        <v>#REF!</v>
      </c>
    </row>
    <row r="174" spans="1:6" x14ac:dyDescent="0.15">
      <c r="A174" s="13" t="e">
        <f t="shared" si="6"/>
        <v>#REF!</v>
      </c>
      <c r="B174" s="13" t="e">
        <f t="shared" si="7"/>
        <v>#REF!</v>
      </c>
      <c r="C174" s="95" t="e">
        <f>Input!$D$15</f>
        <v>#REF!</v>
      </c>
      <c r="D174" s="96" t="e">
        <f>-PPMT(Input!$D$14/12,$B$4-B175,$B$4,$F$4)</f>
        <v>#REF!</v>
      </c>
      <c r="E174" s="96" t="e">
        <f>-IPMT(Input!$D$14/12,$B$4-B175,$B$4,$F$4)</f>
        <v>#REF!</v>
      </c>
      <c r="F174" s="98" t="e">
        <f t="shared" si="8"/>
        <v>#REF!</v>
      </c>
    </row>
    <row r="175" spans="1:6" x14ac:dyDescent="0.15">
      <c r="A175" s="13" t="e">
        <f t="shared" si="6"/>
        <v>#REF!</v>
      </c>
      <c r="B175" s="13" t="e">
        <f t="shared" si="7"/>
        <v>#REF!</v>
      </c>
      <c r="C175" s="95" t="e">
        <f>Input!$D$15</f>
        <v>#REF!</v>
      </c>
      <c r="D175" s="96" t="e">
        <f>-PPMT(Input!$D$14/12,$B$4-B176,$B$4,$F$4)</f>
        <v>#REF!</v>
      </c>
      <c r="E175" s="96" t="e">
        <f>-IPMT(Input!$D$14/12,$B$4-B176,$B$4,$F$4)</f>
        <v>#REF!</v>
      </c>
      <c r="F175" s="98" t="e">
        <f t="shared" si="8"/>
        <v>#REF!</v>
      </c>
    </row>
    <row r="176" spans="1:6" x14ac:dyDescent="0.15">
      <c r="A176" s="13" t="e">
        <f t="shared" si="6"/>
        <v>#REF!</v>
      </c>
      <c r="B176" s="13" t="e">
        <f t="shared" si="7"/>
        <v>#REF!</v>
      </c>
      <c r="C176" s="95" t="e">
        <f>Input!$D$15</f>
        <v>#REF!</v>
      </c>
      <c r="D176" s="96" t="e">
        <f>-PPMT(Input!$D$14/12,$B$4-B177,$B$4,$F$4)</f>
        <v>#REF!</v>
      </c>
      <c r="E176" s="96" t="e">
        <f>-IPMT(Input!$D$14/12,$B$4-B177,$B$4,$F$4)</f>
        <v>#REF!</v>
      </c>
      <c r="F176" s="98" t="e">
        <f t="shared" si="8"/>
        <v>#REF!</v>
      </c>
    </row>
    <row r="177" spans="1:6" x14ac:dyDescent="0.15">
      <c r="A177" s="13" t="e">
        <f t="shared" si="6"/>
        <v>#REF!</v>
      </c>
      <c r="B177" s="13" t="e">
        <f t="shared" si="7"/>
        <v>#REF!</v>
      </c>
      <c r="C177" s="95" t="e">
        <f>Input!$D$15</f>
        <v>#REF!</v>
      </c>
      <c r="D177" s="96" t="e">
        <f>-PPMT(Input!$D$14/12,$B$4-B178,$B$4,$F$4)</f>
        <v>#REF!</v>
      </c>
      <c r="E177" s="96" t="e">
        <f>-IPMT(Input!$D$14/12,$B$4-B178,$B$4,$F$4)</f>
        <v>#REF!</v>
      </c>
      <c r="F177" s="98" t="e">
        <f t="shared" si="8"/>
        <v>#REF!</v>
      </c>
    </row>
    <row r="178" spans="1:6" x14ac:dyDescent="0.15">
      <c r="A178" s="13" t="e">
        <f t="shared" si="6"/>
        <v>#REF!</v>
      </c>
      <c r="B178" s="13" t="e">
        <f t="shared" si="7"/>
        <v>#REF!</v>
      </c>
      <c r="C178" s="95" t="e">
        <f>Input!$D$15</f>
        <v>#REF!</v>
      </c>
      <c r="D178" s="96" t="e">
        <f>-PPMT(Input!$D$14/12,$B$4-B179,$B$4,$F$4)</f>
        <v>#REF!</v>
      </c>
      <c r="E178" s="96" t="e">
        <f>-IPMT(Input!$D$14/12,$B$4-B179,$B$4,$F$4)</f>
        <v>#REF!</v>
      </c>
      <c r="F178" s="98" t="e">
        <f t="shared" si="8"/>
        <v>#REF!</v>
      </c>
    </row>
    <row r="179" spans="1:6" x14ac:dyDescent="0.15">
      <c r="A179" s="13" t="e">
        <f t="shared" si="6"/>
        <v>#REF!</v>
      </c>
      <c r="B179" s="13" t="e">
        <f t="shared" si="7"/>
        <v>#REF!</v>
      </c>
      <c r="C179" s="95" t="e">
        <f>Input!$D$15</f>
        <v>#REF!</v>
      </c>
      <c r="D179" s="96" t="e">
        <f>-PPMT(Input!$D$14/12,$B$4-B180,$B$4,$F$4)</f>
        <v>#REF!</v>
      </c>
      <c r="E179" s="96" t="e">
        <f>-IPMT(Input!$D$14/12,$B$4-B180,$B$4,$F$4)</f>
        <v>#REF!</v>
      </c>
      <c r="F179" s="98" t="e">
        <f t="shared" si="8"/>
        <v>#REF!</v>
      </c>
    </row>
    <row r="180" spans="1:6" x14ac:dyDescent="0.15">
      <c r="A180" s="13" t="e">
        <f t="shared" si="6"/>
        <v>#REF!</v>
      </c>
      <c r="B180" s="13" t="e">
        <f t="shared" si="7"/>
        <v>#REF!</v>
      </c>
      <c r="C180" s="95" t="e">
        <f>Input!$D$15</f>
        <v>#REF!</v>
      </c>
      <c r="D180" s="96" t="e">
        <f>-PPMT(Input!$D$14/12,$B$4-B181,$B$4,$F$4)</f>
        <v>#REF!</v>
      </c>
      <c r="E180" s="96" t="e">
        <f>-IPMT(Input!$D$14/12,$B$4-B181,$B$4,$F$4)</f>
        <v>#REF!</v>
      </c>
      <c r="F180" s="98" t="e">
        <f t="shared" si="8"/>
        <v>#REF!</v>
      </c>
    </row>
    <row r="181" spans="1:6" x14ac:dyDescent="0.15">
      <c r="A181" s="13" t="e">
        <f t="shared" si="6"/>
        <v>#REF!</v>
      </c>
      <c r="B181" s="13" t="e">
        <f t="shared" si="7"/>
        <v>#REF!</v>
      </c>
      <c r="C181" s="95" t="e">
        <f>Input!$D$15</f>
        <v>#REF!</v>
      </c>
      <c r="D181" s="96" t="e">
        <f>-PPMT(Input!$D$14/12,$B$4-B182,$B$4,$F$4)</f>
        <v>#REF!</v>
      </c>
      <c r="E181" s="96" t="e">
        <f>-IPMT(Input!$D$14/12,$B$4-B182,$B$4,$F$4)</f>
        <v>#REF!</v>
      </c>
      <c r="F181" s="98" t="e">
        <f t="shared" si="8"/>
        <v>#REF!</v>
      </c>
    </row>
    <row r="182" spans="1:6" x14ac:dyDescent="0.15">
      <c r="A182" s="13" t="e">
        <f t="shared" si="6"/>
        <v>#REF!</v>
      </c>
      <c r="B182" s="13" t="e">
        <f t="shared" si="7"/>
        <v>#REF!</v>
      </c>
      <c r="C182" s="95" t="e">
        <f>Input!$D$15</f>
        <v>#REF!</v>
      </c>
      <c r="D182" s="96" t="e">
        <f>-PPMT(Input!$D$14/12,$B$4-B183,$B$4,$F$4)</f>
        <v>#REF!</v>
      </c>
      <c r="E182" s="96" t="e">
        <f>-IPMT(Input!$D$14/12,$B$4-B183,$B$4,$F$4)</f>
        <v>#REF!</v>
      </c>
      <c r="F182" s="98" t="e">
        <f t="shared" si="8"/>
        <v>#REF!</v>
      </c>
    </row>
    <row r="183" spans="1:6" x14ac:dyDescent="0.15">
      <c r="A183" s="13" t="e">
        <f t="shared" si="6"/>
        <v>#REF!</v>
      </c>
      <c r="B183" s="13" t="e">
        <f t="shared" si="7"/>
        <v>#REF!</v>
      </c>
      <c r="C183" s="95" t="e">
        <f>Input!$D$15</f>
        <v>#REF!</v>
      </c>
      <c r="D183" s="96" t="e">
        <f>-PPMT(Input!$D$14/12,$B$4-B184,$B$4,$F$4)</f>
        <v>#REF!</v>
      </c>
      <c r="E183" s="96" t="e">
        <f>-IPMT(Input!$D$14/12,$B$4-B184,$B$4,$F$4)</f>
        <v>#REF!</v>
      </c>
      <c r="F183" s="98" t="e">
        <f t="shared" si="8"/>
        <v>#REF!</v>
      </c>
    </row>
    <row r="184" spans="1:6" x14ac:dyDescent="0.15">
      <c r="A184" s="92" t="e">
        <f t="shared" si="6"/>
        <v>#REF!</v>
      </c>
      <c r="B184" s="93" t="e">
        <f t="shared" si="7"/>
        <v>#REF!</v>
      </c>
      <c r="C184" s="95" t="e">
        <f>Input!$D$15</f>
        <v>#REF!</v>
      </c>
      <c r="D184" s="96" t="e">
        <f>-PPMT(Input!$D$14/12,$B$4-B185,$B$4,$F$4)</f>
        <v>#REF!</v>
      </c>
      <c r="E184" s="96" t="e">
        <f>-IPMT(Input!$D$14/12,$B$4-B185,$B$4,$F$4)</f>
        <v>#REF!</v>
      </c>
      <c r="F184" s="98" t="e">
        <f t="shared" si="8"/>
        <v>#REF!</v>
      </c>
    </row>
    <row r="185" spans="1:6" x14ac:dyDescent="0.15">
      <c r="A185" s="13" t="e">
        <f t="shared" si="6"/>
        <v>#REF!</v>
      </c>
      <c r="B185" s="13" t="e">
        <f t="shared" si="7"/>
        <v>#REF!</v>
      </c>
      <c r="C185" s="95" t="e">
        <f>Input!$D$15</f>
        <v>#REF!</v>
      </c>
      <c r="D185" s="96" t="e">
        <f>-PPMT(Input!$D$14/12,$B$4-B186,$B$4,$F$4)</f>
        <v>#REF!</v>
      </c>
      <c r="E185" s="96" t="e">
        <f>-IPMT(Input!$D$14/12,$B$4-B186,$B$4,$F$4)</f>
        <v>#REF!</v>
      </c>
      <c r="F185" s="98" t="e">
        <f t="shared" si="8"/>
        <v>#REF!</v>
      </c>
    </row>
    <row r="186" spans="1:6" x14ac:dyDescent="0.15">
      <c r="A186" s="13" t="e">
        <f t="shared" si="6"/>
        <v>#REF!</v>
      </c>
      <c r="B186" s="13" t="e">
        <f t="shared" si="7"/>
        <v>#REF!</v>
      </c>
      <c r="C186" s="95" t="e">
        <f>Input!$D$15</f>
        <v>#REF!</v>
      </c>
      <c r="D186" s="96" t="e">
        <f>-PPMT(Input!$D$14/12,$B$4-B187,$B$4,$F$4)</f>
        <v>#REF!</v>
      </c>
      <c r="E186" s="96" t="e">
        <f>-IPMT(Input!$D$14/12,$B$4-B187,$B$4,$F$4)</f>
        <v>#REF!</v>
      </c>
      <c r="F186" s="98" t="e">
        <f t="shared" si="8"/>
        <v>#REF!</v>
      </c>
    </row>
    <row r="187" spans="1:6" x14ac:dyDescent="0.15">
      <c r="A187" s="13" t="e">
        <f t="shared" si="6"/>
        <v>#REF!</v>
      </c>
      <c r="B187" s="13" t="e">
        <f t="shared" si="7"/>
        <v>#REF!</v>
      </c>
      <c r="C187" s="95" t="e">
        <f>Input!$D$15</f>
        <v>#REF!</v>
      </c>
      <c r="D187" s="96" t="e">
        <f>-PPMT(Input!$D$14/12,$B$4-B188,$B$4,$F$4)</f>
        <v>#REF!</v>
      </c>
      <c r="E187" s="96" t="e">
        <f>-IPMT(Input!$D$14/12,$B$4-B188,$B$4,$F$4)</f>
        <v>#REF!</v>
      </c>
      <c r="F187" s="98" t="e">
        <f t="shared" si="8"/>
        <v>#REF!</v>
      </c>
    </row>
    <row r="188" spans="1:6" x14ac:dyDescent="0.15">
      <c r="A188" s="13" t="e">
        <f t="shared" si="6"/>
        <v>#REF!</v>
      </c>
      <c r="B188" s="13" t="e">
        <f t="shared" si="7"/>
        <v>#REF!</v>
      </c>
      <c r="C188" s="95" t="e">
        <f>Input!$D$15</f>
        <v>#REF!</v>
      </c>
      <c r="D188" s="96" t="e">
        <f>-PPMT(Input!$D$14/12,$B$4-B189,$B$4,$F$4)</f>
        <v>#REF!</v>
      </c>
      <c r="E188" s="96" t="e">
        <f>-IPMT(Input!$D$14/12,$B$4-B189,$B$4,$F$4)</f>
        <v>#REF!</v>
      </c>
      <c r="F188" s="98" t="e">
        <f t="shared" si="8"/>
        <v>#REF!</v>
      </c>
    </row>
    <row r="189" spans="1:6" x14ac:dyDescent="0.15">
      <c r="A189" s="13" t="e">
        <f t="shared" si="6"/>
        <v>#REF!</v>
      </c>
      <c r="B189" s="13" t="e">
        <f t="shared" si="7"/>
        <v>#REF!</v>
      </c>
      <c r="C189" s="95" t="e">
        <f>Input!$D$15</f>
        <v>#REF!</v>
      </c>
      <c r="D189" s="96" t="e">
        <f>-PPMT(Input!$D$14/12,$B$4-B190,$B$4,$F$4)</f>
        <v>#REF!</v>
      </c>
      <c r="E189" s="96" t="e">
        <f>-IPMT(Input!$D$14/12,$B$4-B190,$B$4,$F$4)</f>
        <v>#REF!</v>
      </c>
      <c r="F189" s="98" t="e">
        <f t="shared" si="8"/>
        <v>#REF!</v>
      </c>
    </row>
    <row r="190" spans="1:6" x14ac:dyDescent="0.15">
      <c r="A190" s="13" t="e">
        <f t="shared" si="6"/>
        <v>#REF!</v>
      </c>
      <c r="B190" s="13" t="e">
        <f t="shared" si="7"/>
        <v>#REF!</v>
      </c>
      <c r="C190" s="95" t="e">
        <f>Input!$D$15</f>
        <v>#REF!</v>
      </c>
      <c r="D190" s="96" t="e">
        <f>-PPMT(Input!$D$14/12,$B$4-B191,$B$4,$F$4)</f>
        <v>#REF!</v>
      </c>
      <c r="E190" s="96" t="e">
        <f>-IPMT(Input!$D$14/12,$B$4-B191,$B$4,$F$4)</f>
        <v>#REF!</v>
      </c>
      <c r="F190" s="98" t="e">
        <f t="shared" si="8"/>
        <v>#REF!</v>
      </c>
    </row>
    <row r="191" spans="1:6" x14ac:dyDescent="0.15">
      <c r="A191" s="13" t="e">
        <f t="shared" si="6"/>
        <v>#REF!</v>
      </c>
      <c r="B191" s="13" t="e">
        <f t="shared" si="7"/>
        <v>#REF!</v>
      </c>
      <c r="C191" s="95" t="e">
        <f>Input!$D$15</f>
        <v>#REF!</v>
      </c>
      <c r="D191" s="96" t="e">
        <f>-PPMT(Input!$D$14/12,$B$4-B192,$B$4,$F$4)</f>
        <v>#REF!</v>
      </c>
      <c r="E191" s="96" t="e">
        <f>-IPMT(Input!$D$14/12,$B$4-B192,$B$4,$F$4)</f>
        <v>#REF!</v>
      </c>
      <c r="F191" s="98" t="e">
        <f t="shared" si="8"/>
        <v>#REF!</v>
      </c>
    </row>
    <row r="192" spans="1:6" x14ac:dyDescent="0.15">
      <c r="A192" s="13" t="e">
        <f t="shared" si="6"/>
        <v>#REF!</v>
      </c>
      <c r="B192" s="13" t="e">
        <f t="shared" si="7"/>
        <v>#REF!</v>
      </c>
      <c r="C192" s="95" t="e">
        <f>Input!$D$15</f>
        <v>#REF!</v>
      </c>
      <c r="D192" s="96" t="e">
        <f>-PPMT(Input!$D$14/12,$B$4-B193,$B$4,$F$4)</f>
        <v>#REF!</v>
      </c>
      <c r="E192" s="96" t="e">
        <f>-IPMT(Input!$D$14/12,$B$4-B193,$B$4,$F$4)</f>
        <v>#REF!</v>
      </c>
      <c r="F192" s="98" t="e">
        <f t="shared" si="8"/>
        <v>#REF!</v>
      </c>
    </row>
    <row r="193" spans="1:6" x14ac:dyDescent="0.15">
      <c r="A193" s="13" t="e">
        <f t="shared" si="6"/>
        <v>#REF!</v>
      </c>
      <c r="B193" s="13" t="e">
        <f t="shared" si="7"/>
        <v>#REF!</v>
      </c>
      <c r="C193" s="95" t="e">
        <f>Input!$D$15</f>
        <v>#REF!</v>
      </c>
      <c r="D193" s="96" t="e">
        <f>-PPMT(Input!$D$14/12,$B$4-B194,$B$4,$F$4)</f>
        <v>#REF!</v>
      </c>
      <c r="E193" s="96" t="e">
        <f>-IPMT(Input!$D$14/12,$B$4-B194,$B$4,$F$4)</f>
        <v>#REF!</v>
      </c>
      <c r="F193" s="98" t="e">
        <f t="shared" si="8"/>
        <v>#REF!</v>
      </c>
    </row>
    <row r="194" spans="1:6" x14ac:dyDescent="0.15">
      <c r="A194" s="13" t="e">
        <f t="shared" si="6"/>
        <v>#REF!</v>
      </c>
      <c r="B194" s="13" t="e">
        <f t="shared" si="7"/>
        <v>#REF!</v>
      </c>
      <c r="C194" s="95" t="e">
        <f>Input!$D$15</f>
        <v>#REF!</v>
      </c>
      <c r="D194" s="96" t="e">
        <f>-PPMT(Input!$D$14/12,$B$4-B195,$B$4,$F$4)</f>
        <v>#REF!</v>
      </c>
      <c r="E194" s="96" t="e">
        <f>-IPMT(Input!$D$14/12,$B$4-B195,$B$4,$F$4)</f>
        <v>#REF!</v>
      </c>
      <c r="F194" s="98" t="e">
        <f t="shared" si="8"/>
        <v>#REF!</v>
      </c>
    </row>
    <row r="195" spans="1:6" x14ac:dyDescent="0.15">
      <c r="A195" s="13" t="e">
        <f t="shared" si="6"/>
        <v>#REF!</v>
      </c>
      <c r="B195" s="13" t="e">
        <f t="shared" si="7"/>
        <v>#REF!</v>
      </c>
      <c r="C195" s="95" t="e">
        <f>Input!$D$15</f>
        <v>#REF!</v>
      </c>
      <c r="D195" s="96" t="e">
        <f>-PPMT(Input!$D$14/12,$B$4-B196,$B$4,$F$4)</f>
        <v>#REF!</v>
      </c>
      <c r="E195" s="96" t="e">
        <f>-IPMT(Input!$D$14/12,$B$4-B196,$B$4,$F$4)</f>
        <v>#REF!</v>
      </c>
      <c r="F195" s="98" t="e">
        <f t="shared" si="8"/>
        <v>#REF!</v>
      </c>
    </row>
    <row r="196" spans="1:6" x14ac:dyDescent="0.15">
      <c r="A196" s="92" t="e">
        <f t="shared" si="6"/>
        <v>#REF!</v>
      </c>
      <c r="B196" s="93" t="e">
        <f t="shared" si="7"/>
        <v>#REF!</v>
      </c>
      <c r="C196" s="95" t="e">
        <f>Input!$D$15</f>
        <v>#REF!</v>
      </c>
      <c r="D196" s="96" t="e">
        <f>-PPMT(Input!$D$14/12,$B$4-B197,$B$4,$F$4)</f>
        <v>#REF!</v>
      </c>
      <c r="E196" s="96" t="e">
        <f>-IPMT(Input!$D$14/12,$B$4-B197,$B$4,$F$4)</f>
        <v>#REF!</v>
      </c>
      <c r="F196" s="98" t="e">
        <f t="shared" si="8"/>
        <v>#REF!</v>
      </c>
    </row>
    <row r="197" spans="1:6" x14ac:dyDescent="0.15">
      <c r="A197" s="13" t="e">
        <f t="shared" ref="A197:A260" si="9">$B$4-B197</f>
        <v>#REF!</v>
      </c>
      <c r="B197" s="13" t="e">
        <f t="shared" ref="B197:B260" si="10">B196-1</f>
        <v>#REF!</v>
      </c>
      <c r="C197" s="95" t="e">
        <f>Input!$D$15</f>
        <v>#REF!</v>
      </c>
      <c r="D197" s="96" t="e">
        <f>-PPMT(Input!$D$14/12,$B$4-B198,$B$4,$F$4)</f>
        <v>#REF!</v>
      </c>
      <c r="E197" s="96" t="e">
        <f>-IPMT(Input!$D$14/12,$B$4-B198,$B$4,$F$4)</f>
        <v>#REF!</v>
      </c>
      <c r="F197" s="98" t="e">
        <f t="shared" ref="F197:F260" si="11">F196-D196</f>
        <v>#REF!</v>
      </c>
    </row>
    <row r="198" spans="1:6" x14ac:dyDescent="0.15">
      <c r="A198" s="13" t="e">
        <f t="shared" si="9"/>
        <v>#REF!</v>
      </c>
      <c r="B198" s="13" t="e">
        <f t="shared" si="10"/>
        <v>#REF!</v>
      </c>
      <c r="C198" s="95" t="e">
        <f>Input!$D$15</f>
        <v>#REF!</v>
      </c>
      <c r="D198" s="96" t="e">
        <f>-PPMT(Input!$D$14/12,$B$4-B199,$B$4,$F$4)</f>
        <v>#REF!</v>
      </c>
      <c r="E198" s="96" t="e">
        <f>-IPMT(Input!$D$14/12,$B$4-B199,$B$4,$F$4)</f>
        <v>#REF!</v>
      </c>
      <c r="F198" s="98" t="e">
        <f t="shared" si="11"/>
        <v>#REF!</v>
      </c>
    </row>
    <row r="199" spans="1:6" x14ac:dyDescent="0.15">
      <c r="A199" s="13" t="e">
        <f t="shared" si="9"/>
        <v>#REF!</v>
      </c>
      <c r="B199" s="13" t="e">
        <f t="shared" si="10"/>
        <v>#REF!</v>
      </c>
      <c r="C199" s="95" t="e">
        <f>Input!$D$15</f>
        <v>#REF!</v>
      </c>
      <c r="D199" s="96" t="e">
        <f>-PPMT(Input!$D$14/12,$B$4-B200,$B$4,$F$4)</f>
        <v>#REF!</v>
      </c>
      <c r="E199" s="96" t="e">
        <f>-IPMT(Input!$D$14/12,$B$4-B200,$B$4,$F$4)</f>
        <v>#REF!</v>
      </c>
      <c r="F199" s="98" t="e">
        <f t="shared" si="11"/>
        <v>#REF!</v>
      </c>
    </row>
    <row r="200" spans="1:6" x14ac:dyDescent="0.15">
      <c r="A200" s="13" t="e">
        <f t="shared" si="9"/>
        <v>#REF!</v>
      </c>
      <c r="B200" s="13" t="e">
        <f t="shared" si="10"/>
        <v>#REF!</v>
      </c>
      <c r="C200" s="95" t="e">
        <f>Input!$D$15</f>
        <v>#REF!</v>
      </c>
      <c r="D200" s="96" t="e">
        <f>-PPMT(Input!$D$14/12,$B$4-B201,$B$4,$F$4)</f>
        <v>#REF!</v>
      </c>
      <c r="E200" s="96" t="e">
        <f>-IPMT(Input!$D$14/12,$B$4-B201,$B$4,$F$4)</f>
        <v>#REF!</v>
      </c>
      <c r="F200" s="98" t="e">
        <f t="shared" si="11"/>
        <v>#REF!</v>
      </c>
    </row>
    <row r="201" spans="1:6" x14ac:dyDescent="0.15">
      <c r="A201" s="13" t="e">
        <f t="shared" si="9"/>
        <v>#REF!</v>
      </c>
      <c r="B201" s="13" t="e">
        <f t="shared" si="10"/>
        <v>#REF!</v>
      </c>
      <c r="C201" s="95" t="e">
        <f>Input!$D$15</f>
        <v>#REF!</v>
      </c>
      <c r="D201" s="96" t="e">
        <f>-PPMT(Input!$D$14/12,$B$4-B202,$B$4,$F$4)</f>
        <v>#REF!</v>
      </c>
      <c r="E201" s="96" t="e">
        <f>-IPMT(Input!$D$14/12,$B$4-B202,$B$4,$F$4)</f>
        <v>#REF!</v>
      </c>
      <c r="F201" s="98" t="e">
        <f t="shared" si="11"/>
        <v>#REF!</v>
      </c>
    </row>
    <row r="202" spans="1:6" x14ac:dyDescent="0.15">
      <c r="A202" s="13" t="e">
        <f t="shared" si="9"/>
        <v>#REF!</v>
      </c>
      <c r="B202" s="13" t="e">
        <f t="shared" si="10"/>
        <v>#REF!</v>
      </c>
      <c r="C202" s="95" t="e">
        <f>Input!$D$15</f>
        <v>#REF!</v>
      </c>
      <c r="D202" s="96" t="e">
        <f>-PPMT(Input!$D$14/12,$B$4-B203,$B$4,$F$4)</f>
        <v>#REF!</v>
      </c>
      <c r="E202" s="96" t="e">
        <f>-IPMT(Input!$D$14/12,$B$4-B203,$B$4,$F$4)</f>
        <v>#REF!</v>
      </c>
      <c r="F202" s="98" t="e">
        <f t="shared" si="11"/>
        <v>#REF!</v>
      </c>
    </row>
    <row r="203" spans="1:6" x14ac:dyDescent="0.15">
      <c r="A203" s="13" t="e">
        <f t="shared" si="9"/>
        <v>#REF!</v>
      </c>
      <c r="B203" s="13" t="e">
        <f t="shared" si="10"/>
        <v>#REF!</v>
      </c>
      <c r="C203" s="95" t="e">
        <f>Input!$D$15</f>
        <v>#REF!</v>
      </c>
      <c r="D203" s="96" t="e">
        <f>-PPMT(Input!$D$14/12,$B$4-B204,$B$4,$F$4)</f>
        <v>#REF!</v>
      </c>
      <c r="E203" s="96" t="e">
        <f>-IPMT(Input!$D$14/12,$B$4-B204,$B$4,$F$4)</f>
        <v>#REF!</v>
      </c>
      <c r="F203" s="98" t="e">
        <f t="shared" si="11"/>
        <v>#REF!</v>
      </c>
    </row>
    <row r="204" spans="1:6" x14ac:dyDescent="0.15">
      <c r="A204" s="13" t="e">
        <f t="shared" si="9"/>
        <v>#REF!</v>
      </c>
      <c r="B204" s="13" t="e">
        <f t="shared" si="10"/>
        <v>#REF!</v>
      </c>
      <c r="C204" s="95" t="e">
        <f>Input!$D$15</f>
        <v>#REF!</v>
      </c>
      <c r="D204" s="96" t="e">
        <f>-PPMT(Input!$D$14/12,$B$4-B205,$B$4,$F$4)</f>
        <v>#REF!</v>
      </c>
      <c r="E204" s="96" t="e">
        <f>-IPMT(Input!$D$14/12,$B$4-B205,$B$4,$F$4)</f>
        <v>#REF!</v>
      </c>
      <c r="F204" s="98" t="e">
        <f t="shared" si="11"/>
        <v>#REF!</v>
      </c>
    </row>
    <row r="205" spans="1:6" x14ac:dyDescent="0.15">
      <c r="A205" s="13" t="e">
        <f t="shared" si="9"/>
        <v>#REF!</v>
      </c>
      <c r="B205" s="13" t="e">
        <f t="shared" si="10"/>
        <v>#REF!</v>
      </c>
      <c r="C205" s="95" t="e">
        <f>Input!$D$15</f>
        <v>#REF!</v>
      </c>
      <c r="D205" s="96" t="e">
        <f>-PPMT(Input!$D$14/12,$B$4-B206,$B$4,$F$4)</f>
        <v>#REF!</v>
      </c>
      <c r="E205" s="96" t="e">
        <f>-IPMT(Input!$D$14/12,$B$4-B206,$B$4,$F$4)</f>
        <v>#REF!</v>
      </c>
      <c r="F205" s="98" t="e">
        <f t="shared" si="11"/>
        <v>#REF!</v>
      </c>
    </row>
    <row r="206" spans="1:6" x14ac:dyDescent="0.15">
      <c r="A206" s="13" t="e">
        <f t="shared" si="9"/>
        <v>#REF!</v>
      </c>
      <c r="B206" s="13" t="e">
        <f t="shared" si="10"/>
        <v>#REF!</v>
      </c>
      <c r="C206" s="95" t="e">
        <f>Input!$D$15</f>
        <v>#REF!</v>
      </c>
      <c r="D206" s="96" t="e">
        <f>-PPMT(Input!$D$14/12,$B$4-B207,$B$4,$F$4)</f>
        <v>#REF!</v>
      </c>
      <c r="E206" s="96" t="e">
        <f>-IPMT(Input!$D$14/12,$B$4-B207,$B$4,$F$4)</f>
        <v>#REF!</v>
      </c>
      <c r="F206" s="98" t="e">
        <f t="shared" si="11"/>
        <v>#REF!</v>
      </c>
    </row>
    <row r="207" spans="1:6" x14ac:dyDescent="0.15">
      <c r="A207" s="13" t="e">
        <f t="shared" si="9"/>
        <v>#REF!</v>
      </c>
      <c r="B207" s="13" t="e">
        <f t="shared" si="10"/>
        <v>#REF!</v>
      </c>
      <c r="C207" s="95" t="e">
        <f>Input!$D$15</f>
        <v>#REF!</v>
      </c>
      <c r="D207" s="96" t="e">
        <f>-PPMT(Input!$D$14/12,$B$4-B208,$B$4,$F$4)</f>
        <v>#REF!</v>
      </c>
      <c r="E207" s="96" t="e">
        <f>-IPMT(Input!$D$14/12,$B$4-B208,$B$4,$F$4)</f>
        <v>#REF!</v>
      </c>
      <c r="F207" s="98" t="e">
        <f t="shared" si="11"/>
        <v>#REF!</v>
      </c>
    </row>
    <row r="208" spans="1:6" x14ac:dyDescent="0.15">
      <c r="A208" s="92" t="e">
        <f t="shared" si="9"/>
        <v>#REF!</v>
      </c>
      <c r="B208" s="93" t="e">
        <f t="shared" si="10"/>
        <v>#REF!</v>
      </c>
      <c r="C208" s="95" t="e">
        <f>Input!$D$15</f>
        <v>#REF!</v>
      </c>
      <c r="D208" s="96" t="e">
        <f>-PPMT(Input!$D$14/12,$B$4-B209,$B$4,$F$4)</f>
        <v>#REF!</v>
      </c>
      <c r="E208" s="96" t="e">
        <f>-IPMT(Input!$D$14/12,$B$4-B209,$B$4,$F$4)</f>
        <v>#REF!</v>
      </c>
      <c r="F208" s="98" t="e">
        <f t="shared" si="11"/>
        <v>#REF!</v>
      </c>
    </row>
    <row r="209" spans="1:6" x14ac:dyDescent="0.15">
      <c r="A209" s="13" t="e">
        <f t="shared" si="9"/>
        <v>#REF!</v>
      </c>
      <c r="B209" s="13" t="e">
        <f t="shared" si="10"/>
        <v>#REF!</v>
      </c>
      <c r="C209" s="95" t="e">
        <f>Input!$D$15</f>
        <v>#REF!</v>
      </c>
      <c r="D209" s="96" t="e">
        <f>-PPMT(Input!$D$14/12,$B$4-B210,$B$4,$F$4)</f>
        <v>#REF!</v>
      </c>
      <c r="E209" s="96" t="e">
        <f>-IPMT(Input!$D$14/12,$B$4-B210,$B$4,$F$4)</f>
        <v>#REF!</v>
      </c>
      <c r="F209" s="98" t="e">
        <f t="shared" si="11"/>
        <v>#REF!</v>
      </c>
    </row>
    <row r="210" spans="1:6" x14ac:dyDescent="0.15">
      <c r="A210" s="13" t="e">
        <f t="shared" si="9"/>
        <v>#REF!</v>
      </c>
      <c r="B210" s="13" t="e">
        <f t="shared" si="10"/>
        <v>#REF!</v>
      </c>
      <c r="C210" s="95" t="e">
        <f>Input!$D$15</f>
        <v>#REF!</v>
      </c>
      <c r="D210" s="96" t="e">
        <f>-PPMT(Input!$D$14/12,$B$4-B211,$B$4,$F$4)</f>
        <v>#REF!</v>
      </c>
      <c r="E210" s="96" t="e">
        <f>-IPMT(Input!$D$14/12,$B$4-B211,$B$4,$F$4)</f>
        <v>#REF!</v>
      </c>
      <c r="F210" s="98" t="e">
        <f t="shared" si="11"/>
        <v>#REF!</v>
      </c>
    </row>
    <row r="211" spans="1:6" x14ac:dyDescent="0.15">
      <c r="A211" s="13" t="e">
        <f t="shared" si="9"/>
        <v>#REF!</v>
      </c>
      <c r="B211" s="13" t="e">
        <f t="shared" si="10"/>
        <v>#REF!</v>
      </c>
      <c r="C211" s="95" t="e">
        <f>Input!$D$15</f>
        <v>#REF!</v>
      </c>
      <c r="D211" s="96" t="e">
        <f>-PPMT(Input!$D$14/12,$B$4-B212,$B$4,$F$4)</f>
        <v>#REF!</v>
      </c>
      <c r="E211" s="96" t="e">
        <f>-IPMT(Input!$D$14/12,$B$4-B212,$B$4,$F$4)</f>
        <v>#REF!</v>
      </c>
      <c r="F211" s="98" t="e">
        <f t="shared" si="11"/>
        <v>#REF!</v>
      </c>
    </row>
    <row r="212" spans="1:6" x14ac:dyDescent="0.15">
      <c r="A212" s="13" t="e">
        <f t="shared" si="9"/>
        <v>#REF!</v>
      </c>
      <c r="B212" s="13" t="e">
        <f t="shared" si="10"/>
        <v>#REF!</v>
      </c>
      <c r="C212" s="95" t="e">
        <f>Input!$D$15</f>
        <v>#REF!</v>
      </c>
      <c r="D212" s="96" t="e">
        <f>-PPMT(Input!$D$14/12,$B$4-B213,$B$4,$F$4)</f>
        <v>#REF!</v>
      </c>
      <c r="E212" s="96" t="e">
        <f>-IPMT(Input!$D$14/12,$B$4-B213,$B$4,$F$4)</f>
        <v>#REF!</v>
      </c>
      <c r="F212" s="98" t="e">
        <f t="shared" si="11"/>
        <v>#REF!</v>
      </c>
    </row>
    <row r="213" spans="1:6" x14ac:dyDescent="0.15">
      <c r="A213" s="13" t="e">
        <f t="shared" si="9"/>
        <v>#REF!</v>
      </c>
      <c r="B213" s="13" t="e">
        <f t="shared" si="10"/>
        <v>#REF!</v>
      </c>
      <c r="C213" s="95" t="e">
        <f>Input!$D$15</f>
        <v>#REF!</v>
      </c>
      <c r="D213" s="96" t="e">
        <f>-PPMT(Input!$D$14/12,$B$4-B214,$B$4,$F$4)</f>
        <v>#REF!</v>
      </c>
      <c r="E213" s="96" t="e">
        <f>-IPMT(Input!$D$14/12,$B$4-B214,$B$4,$F$4)</f>
        <v>#REF!</v>
      </c>
      <c r="F213" s="98" t="e">
        <f t="shared" si="11"/>
        <v>#REF!</v>
      </c>
    </row>
    <row r="214" spans="1:6" x14ac:dyDescent="0.15">
      <c r="A214" s="13" t="e">
        <f t="shared" si="9"/>
        <v>#REF!</v>
      </c>
      <c r="B214" s="13" t="e">
        <f t="shared" si="10"/>
        <v>#REF!</v>
      </c>
      <c r="C214" s="95" t="e">
        <f>Input!$D$15</f>
        <v>#REF!</v>
      </c>
      <c r="D214" s="96" t="e">
        <f>-PPMT(Input!$D$14/12,$B$4-B215,$B$4,$F$4)</f>
        <v>#REF!</v>
      </c>
      <c r="E214" s="96" t="e">
        <f>-IPMT(Input!$D$14/12,$B$4-B215,$B$4,$F$4)</f>
        <v>#REF!</v>
      </c>
      <c r="F214" s="98" t="e">
        <f t="shared" si="11"/>
        <v>#REF!</v>
      </c>
    </row>
    <row r="215" spans="1:6" x14ac:dyDescent="0.15">
      <c r="A215" s="13" t="e">
        <f t="shared" si="9"/>
        <v>#REF!</v>
      </c>
      <c r="B215" s="13" t="e">
        <f t="shared" si="10"/>
        <v>#REF!</v>
      </c>
      <c r="C215" s="95" t="e">
        <f>Input!$D$15</f>
        <v>#REF!</v>
      </c>
      <c r="D215" s="96" t="e">
        <f>-PPMT(Input!$D$14/12,$B$4-B216,$B$4,$F$4)</f>
        <v>#REF!</v>
      </c>
      <c r="E215" s="96" t="e">
        <f>-IPMT(Input!$D$14/12,$B$4-B216,$B$4,$F$4)</f>
        <v>#REF!</v>
      </c>
      <c r="F215" s="98" t="e">
        <f t="shared" si="11"/>
        <v>#REF!</v>
      </c>
    </row>
    <row r="216" spans="1:6" x14ac:dyDescent="0.15">
      <c r="A216" s="13" t="e">
        <f t="shared" si="9"/>
        <v>#REF!</v>
      </c>
      <c r="B216" s="13" t="e">
        <f t="shared" si="10"/>
        <v>#REF!</v>
      </c>
      <c r="C216" s="95" t="e">
        <f>Input!$D$15</f>
        <v>#REF!</v>
      </c>
      <c r="D216" s="96" t="e">
        <f>-PPMT(Input!$D$14/12,$B$4-B217,$B$4,$F$4)</f>
        <v>#REF!</v>
      </c>
      <c r="E216" s="96" t="e">
        <f>-IPMT(Input!$D$14/12,$B$4-B217,$B$4,$F$4)</f>
        <v>#REF!</v>
      </c>
      <c r="F216" s="98" t="e">
        <f t="shared" si="11"/>
        <v>#REF!</v>
      </c>
    </row>
    <row r="217" spans="1:6" x14ac:dyDescent="0.15">
      <c r="A217" s="13" t="e">
        <f t="shared" si="9"/>
        <v>#REF!</v>
      </c>
      <c r="B217" s="13" t="e">
        <f t="shared" si="10"/>
        <v>#REF!</v>
      </c>
      <c r="C217" s="95" t="e">
        <f>Input!$D$15</f>
        <v>#REF!</v>
      </c>
      <c r="D217" s="96" t="e">
        <f>-PPMT(Input!$D$14/12,$B$4-B218,$B$4,$F$4)</f>
        <v>#REF!</v>
      </c>
      <c r="E217" s="96" t="e">
        <f>-IPMT(Input!$D$14/12,$B$4-B218,$B$4,$F$4)</f>
        <v>#REF!</v>
      </c>
      <c r="F217" s="98" t="e">
        <f t="shared" si="11"/>
        <v>#REF!</v>
      </c>
    </row>
    <row r="218" spans="1:6" x14ac:dyDescent="0.15">
      <c r="A218" s="13" t="e">
        <f t="shared" si="9"/>
        <v>#REF!</v>
      </c>
      <c r="B218" s="13" t="e">
        <f t="shared" si="10"/>
        <v>#REF!</v>
      </c>
      <c r="C218" s="95" t="e">
        <f>Input!$D$15</f>
        <v>#REF!</v>
      </c>
      <c r="D218" s="96" t="e">
        <f>-PPMT(Input!$D$14/12,$B$4-B219,$B$4,$F$4)</f>
        <v>#REF!</v>
      </c>
      <c r="E218" s="96" t="e">
        <f>-IPMT(Input!$D$14/12,$B$4-B219,$B$4,$F$4)</f>
        <v>#REF!</v>
      </c>
      <c r="F218" s="98" t="e">
        <f t="shared" si="11"/>
        <v>#REF!</v>
      </c>
    </row>
    <row r="219" spans="1:6" x14ac:dyDescent="0.15">
      <c r="A219" s="13" t="e">
        <f t="shared" si="9"/>
        <v>#REF!</v>
      </c>
      <c r="B219" s="13" t="e">
        <f t="shared" si="10"/>
        <v>#REF!</v>
      </c>
      <c r="C219" s="95" t="e">
        <f>Input!$D$15</f>
        <v>#REF!</v>
      </c>
      <c r="D219" s="96" t="e">
        <f>-PPMT(Input!$D$14/12,$B$4-B220,$B$4,$F$4)</f>
        <v>#REF!</v>
      </c>
      <c r="E219" s="96" t="e">
        <f>-IPMT(Input!$D$14/12,$B$4-B220,$B$4,$F$4)</f>
        <v>#REF!</v>
      </c>
      <c r="F219" s="98" t="e">
        <f t="shared" si="11"/>
        <v>#REF!</v>
      </c>
    </row>
    <row r="220" spans="1:6" x14ac:dyDescent="0.15">
      <c r="A220" s="92" t="e">
        <f t="shared" si="9"/>
        <v>#REF!</v>
      </c>
      <c r="B220" s="93" t="e">
        <f t="shared" si="10"/>
        <v>#REF!</v>
      </c>
      <c r="C220" s="95" t="e">
        <f>Input!$D$15</f>
        <v>#REF!</v>
      </c>
      <c r="D220" s="96" t="e">
        <f>-PPMT(Input!$D$14/12,$B$4-B221,$B$4,$F$4)</f>
        <v>#REF!</v>
      </c>
      <c r="E220" s="96" t="e">
        <f>-IPMT(Input!$D$14/12,$B$4-B221,$B$4,$F$4)</f>
        <v>#REF!</v>
      </c>
      <c r="F220" s="98" t="e">
        <f t="shared" si="11"/>
        <v>#REF!</v>
      </c>
    </row>
    <row r="221" spans="1:6" x14ac:dyDescent="0.15">
      <c r="A221" s="13" t="e">
        <f t="shared" si="9"/>
        <v>#REF!</v>
      </c>
      <c r="B221" s="13" t="e">
        <f t="shared" si="10"/>
        <v>#REF!</v>
      </c>
      <c r="C221" s="95" t="e">
        <f>Input!$D$15</f>
        <v>#REF!</v>
      </c>
      <c r="D221" s="96" t="e">
        <f>-PPMT(Input!$D$14/12,$B$4-B222,$B$4,$F$4)</f>
        <v>#REF!</v>
      </c>
      <c r="E221" s="96" t="e">
        <f>-IPMT(Input!$D$14/12,$B$4-B222,$B$4,$F$4)</f>
        <v>#REF!</v>
      </c>
      <c r="F221" s="98" t="e">
        <f t="shared" si="11"/>
        <v>#REF!</v>
      </c>
    </row>
    <row r="222" spans="1:6" x14ac:dyDescent="0.15">
      <c r="A222" s="13" t="e">
        <f t="shared" si="9"/>
        <v>#REF!</v>
      </c>
      <c r="B222" s="13" t="e">
        <f t="shared" si="10"/>
        <v>#REF!</v>
      </c>
      <c r="C222" s="95" t="e">
        <f>Input!$D$15</f>
        <v>#REF!</v>
      </c>
      <c r="D222" s="96" t="e">
        <f>-PPMT(Input!$D$14/12,$B$4-B223,$B$4,$F$4)</f>
        <v>#REF!</v>
      </c>
      <c r="E222" s="96" t="e">
        <f>-IPMT(Input!$D$14/12,$B$4-B223,$B$4,$F$4)</f>
        <v>#REF!</v>
      </c>
      <c r="F222" s="98" t="e">
        <f t="shared" si="11"/>
        <v>#REF!</v>
      </c>
    </row>
    <row r="223" spans="1:6" x14ac:dyDescent="0.15">
      <c r="A223" s="13" t="e">
        <f t="shared" si="9"/>
        <v>#REF!</v>
      </c>
      <c r="B223" s="13" t="e">
        <f t="shared" si="10"/>
        <v>#REF!</v>
      </c>
      <c r="C223" s="95" t="e">
        <f>Input!$D$15</f>
        <v>#REF!</v>
      </c>
      <c r="D223" s="96" t="e">
        <f>-PPMT(Input!$D$14/12,$B$4-B224,$B$4,$F$4)</f>
        <v>#REF!</v>
      </c>
      <c r="E223" s="96" t="e">
        <f>-IPMT(Input!$D$14/12,$B$4-B224,$B$4,$F$4)</f>
        <v>#REF!</v>
      </c>
      <c r="F223" s="98" t="e">
        <f t="shared" si="11"/>
        <v>#REF!</v>
      </c>
    </row>
    <row r="224" spans="1:6" x14ac:dyDescent="0.15">
      <c r="A224" s="13" t="e">
        <f t="shared" si="9"/>
        <v>#REF!</v>
      </c>
      <c r="B224" s="13" t="e">
        <f t="shared" si="10"/>
        <v>#REF!</v>
      </c>
      <c r="C224" s="95" t="e">
        <f>Input!$D$15</f>
        <v>#REF!</v>
      </c>
      <c r="D224" s="96" t="e">
        <f>-PPMT(Input!$D$14/12,$B$4-B225,$B$4,$F$4)</f>
        <v>#REF!</v>
      </c>
      <c r="E224" s="96" t="e">
        <f>-IPMT(Input!$D$14/12,$B$4-B225,$B$4,$F$4)</f>
        <v>#REF!</v>
      </c>
      <c r="F224" s="98" t="e">
        <f t="shared" si="11"/>
        <v>#REF!</v>
      </c>
    </row>
    <row r="225" spans="1:6" x14ac:dyDescent="0.15">
      <c r="A225" s="13" t="e">
        <f t="shared" si="9"/>
        <v>#REF!</v>
      </c>
      <c r="B225" s="13" t="e">
        <f t="shared" si="10"/>
        <v>#REF!</v>
      </c>
      <c r="C225" s="95" t="e">
        <f>Input!$D$15</f>
        <v>#REF!</v>
      </c>
      <c r="D225" s="96" t="e">
        <f>-PPMT(Input!$D$14/12,$B$4-B226,$B$4,$F$4)</f>
        <v>#REF!</v>
      </c>
      <c r="E225" s="96" t="e">
        <f>-IPMT(Input!$D$14/12,$B$4-B226,$B$4,$F$4)</f>
        <v>#REF!</v>
      </c>
      <c r="F225" s="98" t="e">
        <f t="shared" si="11"/>
        <v>#REF!</v>
      </c>
    </row>
    <row r="226" spans="1:6" x14ac:dyDescent="0.15">
      <c r="A226" s="13" t="e">
        <f t="shared" si="9"/>
        <v>#REF!</v>
      </c>
      <c r="B226" s="13" t="e">
        <f t="shared" si="10"/>
        <v>#REF!</v>
      </c>
      <c r="C226" s="95" t="e">
        <f>Input!$D$15</f>
        <v>#REF!</v>
      </c>
      <c r="D226" s="96" t="e">
        <f>-PPMT(Input!$D$14/12,$B$4-B227,$B$4,$F$4)</f>
        <v>#REF!</v>
      </c>
      <c r="E226" s="96" t="e">
        <f>-IPMT(Input!$D$14/12,$B$4-B227,$B$4,$F$4)</f>
        <v>#REF!</v>
      </c>
      <c r="F226" s="98" t="e">
        <f t="shared" si="11"/>
        <v>#REF!</v>
      </c>
    </row>
    <row r="227" spans="1:6" x14ac:dyDescent="0.15">
      <c r="A227" s="13" t="e">
        <f t="shared" si="9"/>
        <v>#REF!</v>
      </c>
      <c r="B227" s="13" t="e">
        <f t="shared" si="10"/>
        <v>#REF!</v>
      </c>
      <c r="C227" s="95" t="e">
        <f>Input!$D$15</f>
        <v>#REF!</v>
      </c>
      <c r="D227" s="96" t="e">
        <f>-PPMT(Input!$D$14/12,$B$4-B228,$B$4,$F$4)</f>
        <v>#REF!</v>
      </c>
      <c r="E227" s="96" t="e">
        <f>-IPMT(Input!$D$14/12,$B$4-B228,$B$4,$F$4)</f>
        <v>#REF!</v>
      </c>
      <c r="F227" s="98" t="e">
        <f t="shared" si="11"/>
        <v>#REF!</v>
      </c>
    </row>
    <row r="228" spans="1:6" x14ac:dyDescent="0.15">
      <c r="A228" s="13" t="e">
        <f t="shared" si="9"/>
        <v>#REF!</v>
      </c>
      <c r="B228" s="13" t="e">
        <f t="shared" si="10"/>
        <v>#REF!</v>
      </c>
      <c r="C228" s="95" t="e">
        <f>Input!$D$15</f>
        <v>#REF!</v>
      </c>
      <c r="D228" s="96" t="e">
        <f>-PPMT(Input!$D$14/12,$B$4-B229,$B$4,$F$4)</f>
        <v>#REF!</v>
      </c>
      <c r="E228" s="96" t="e">
        <f>-IPMT(Input!$D$14/12,$B$4-B229,$B$4,$F$4)</f>
        <v>#REF!</v>
      </c>
      <c r="F228" s="98" t="e">
        <f t="shared" si="11"/>
        <v>#REF!</v>
      </c>
    </row>
    <row r="229" spans="1:6" x14ac:dyDescent="0.15">
      <c r="A229" s="13" t="e">
        <f t="shared" si="9"/>
        <v>#REF!</v>
      </c>
      <c r="B229" s="13" t="e">
        <f t="shared" si="10"/>
        <v>#REF!</v>
      </c>
      <c r="C229" s="95" t="e">
        <f>Input!$D$15</f>
        <v>#REF!</v>
      </c>
      <c r="D229" s="96" t="e">
        <f>-PPMT(Input!$D$14/12,$B$4-B230,$B$4,$F$4)</f>
        <v>#REF!</v>
      </c>
      <c r="E229" s="96" t="e">
        <f>-IPMT(Input!$D$14/12,$B$4-B230,$B$4,$F$4)</f>
        <v>#REF!</v>
      </c>
      <c r="F229" s="98" t="e">
        <f t="shared" si="11"/>
        <v>#REF!</v>
      </c>
    </row>
    <row r="230" spans="1:6" x14ac:dyDescent="0.15">
      <c r="A230" s="13" t="e">
        <f t="shared" si="9"/>
        <v>#REF!</v>
      </c>
      <c r="B230" s="13" t="e">
        <f t="shared" si="10"/>
        <v>#REF!</v>
      </c>
      <c r="C230" s="95" t="e">
        <f>Input!$D$15</f>
        <v>#REF!</v>
      </c>
      <c r="D230" s="96" t="e">
        <f>-PPMT(Input!$D$14/12,$B$4-B231,$B$4,$F$4)</f>
        <v>#REF!</v>
      </c>
      <c r="E230" s="96" t="e">
        <f>-IPMT(Input!$D$14/12,$B$4-B231,$B$4,$F$4)</f>
        <v>#REF!</v>
      </c>
      <c r="F230" s="98" t="e">
        <f t="shared" si="11"/>
        <v>#REF!</v>
      </c>
    </row>
    <row r="231" spans="1:6" x14ac:dyDescent="0.15">
      <c r="A231" s="13" t="e">
        <f t="shared" si="9"/>
        <v>#REF!</v>
      </c>
      <c r="B231" s="13" t="e">
        <f t="shared" si="10"/>
        <v>#REF!</v>
      </c>
      <c r="C231" s="95" t="e">
        <f>Input!$D$15</f>
        <v>#REF!</v>
      </c>
      <c r="D231" s="96" t="e">
        <f>-PPMT(Input!$D$14/12,$B$4-B232,$B$4,$F$4)</f>
        <v>#REF!</v>
      </c>
      <c r="E231" s="96" t="e">
        <f>-IPMT(Input!$D$14/12,$B$4-B232,$B$4,$F$4)</f>
        <v>#REF!</v>
      </c>
      <c r="F231" s="98" t="e">
        <f t="shared" si="11"/>
        <v>#REF!</v>
      </c>
    </row>
    <row r="232" spans="1:6" x14ac:dyDescent="0.15">
      <c r="A232" s="92" t="e">
        <f t="shared" si="9"/>
        <v>#REF!</v>
      </c>
      <c r="B232" s="93" t="e">
        <f t="shared" si="10"/>
        <v>#REF!</v>
      </c>
      <c r="C232" s="95" t="e">
        <f>Input!$D$15</f>
        <v>#REF!</v>
      </c>
      <c r="D232" s="96" t="e">
        <f>-PPMT(Input!$D$14/12,$B$4-B233,$B$4,$F$4)</f>
        <v>#REF!</v>
      </c>
      <c r="E232" s="96" t="e">
        <f>-IPMT(Input!$D$14/12,$B$4-B233,$B$4,$F$4)</f>
        <v>#REF!</v>
      </c>
      <c r="F232" s="98" t="e">
        <f t="shared" si="11"/>
        <v>#REF!</v>
      </c>
    </row>
    <row r="233" spans="1:6" x14ac:dyDescent="0.15">
      <c r="A233" s="13" t="e">
        <f t="shared" si="9"/>
        <v>#REF!</v>
      </c>
      <c r="B233" s="13" t="e">
        <f t="shared" si="10"/>
        <v>#REF!</v>
      </c>
      <c r="C233" s="95" t="e">
        <f>Input!$D$15</f>
        <v>#REF!</v>
      </c>
      <c r="D233" s="96" t="e">
        <f>-PPMT(Input!$D$14/12,$B$4-B234,$B$4,$F$4)</f>
        <v>#REF!</v>
      </c>
      <c r="E233" s="96" t="e">
        <f>-IPMT(Input!$D$14/12,$B$4-B234,$B$4,$F$4)</f>
        <v>#REF!</v>
      </c>
      <c r="F233" s="98" t="e">
        <f t="shared" si="11"/>
        <v>#REF!</v>
      </c>
    </row>
    <row r="234" spans="1:6" x14ac:dyDescent="0.15">
      <c r="A234" s="13" t="e">
        <f t="shared" si="9"/>
        <v>#REF!</v>
      </c>
      <c r="B234" s="13" t="e">
        <f t="shared" si="10"/>
        <v>#REF!</v>
      </c>
      <c r="C234" s="95" t="e">
        <f>Input!$D$15</f>
        <v>#REF!</v>
      </c>
      <c r="D234" s="96" t="e">
        <f>-PPMT(Input!$D$14/12,$B$4-B235,$B$4,$F$4)</f>
        <v>#REF!</v>
      </c>
      <c r="E234" s="96" t="e">
        <f>-IPMT(Input!$D$14/12,$B$4-B235,$B$4,$F$4)</f>
        <v>#REF!</v>
      </c>
      <c r="F234" s="98" t="e">
        <f t="shared" si="11"/>
        <v>#REF!</v>
      </c>
    </row>
    <row r="235" spans="1:6" x14ac:dyDescent="0.15">
      <c r="A235" s="13" t="e">
        <f t="shared" si="9"/>
        <v>#REF!</v>
      </c>
      <c r="B235" s="13" t="e">
        <f t="shared" si="10"/>
        <v>#REF!</v>
      </c>
      <c r="C235" s="95" t="e">
        <f>Input!$D$15</f>
        <v>#REF!</v>
      </c>
      <c r="D235" s="96" t="e">
        <f>-PPMT(Input!$D$14/12,$B$4-B236,$B$4,$F$4)</f>
        <v>#REF!</v>
      </c>
      <c r="E235" s="96" t="e">
        <f>-IPMT(Input!$D$14/12,$B$4-B236,$B$4,$F$4)</f>
        <v>#REF!</v>
      </c>
      <c r="F235" s="98" t="e">
        <f t="shared" si="11"/>
        <v>#REF!</v>
      </c>
    </row>
    <row r="236" spans="1:6" x14ac:dyDescent="0.15">
      <c r="A236" s="13" t="e">
        <f t="shared" si="9"/>
        <v>#REF!</v>
      </c>
      <c r="B236" s="13" t="e">
        <f t="shared" si="10"/>
        <v>#REF!</v>
      </c>
      <c r="C236" s="95" t="e">
        <f>Input!$D$15</f>
        <v>#REF!</v>
      </c>
      <c r="D236" s="96" t="e">
        <f>-PPMT(Input!$D$14/12,$B$4-B237,$B$4,$F$4)</f>
        <v>#REF!</v>
      </c>
      <c r="E236" s="96" t="e">
        <f>-IPMT(Input!$D$14/12,$B$4-B237,$B$4,$F$4)</f>
        <v>#REF!</v>
      </c>
      <c r="F236" s="98" t="e">
        <f t="shared" si="11"/>
        <v>#REF!</v>
      </c>
    </row>
    <row r="237" spans="1:6" x14ac:dyDescent="0.15">
      <c r="A237" s="13" t="e">
        <f t="shared" si="9"/>
        <v>#REF!</v>
      </c>
      <c r="B237" s="13" t="e">
        <f t="shared" si="10"/>
        <v>#REF!</v>
      </c>
      <c r="C237" s="95" t="e">
        <f>Input!$D$15</f>
        <v>#REF!</v>
      </c>
      <c r="D237" s="96" t="e">
        <f>-PPMT(Input!$D$14/12,$B$4-B238,$B$4,$F$4)</f>
        <v>#REF!</v>
      </c>
      <c r="E237" s="96" t="e">
        <f>-IPMT(Input!$D$14/12,$B$4-B238,$B$4,$F$4)</f>
        <v>#REF!</v>
      </c>
      <c r="F237" s="98" t="e">
        <f t="shared" si="11"/>
        <v>#REF!</v>
      </c>
    </row>
    <row r="238" spans="1:6" x14ac:dyDescent="0.15">
      <c r="A238" s="13" t="e">
        <f t="shared" si="9"/>
        <v>#REF!</v>
      </c>
      <c r="B238" s="13" t="e">
        <f t="shared" si="10"/>
        <v>#REF!</v>
      </c>
      <c r="C238" s="95" t="e">
        <f>Input!$D$15</f>
        <v>#REF!</v>
      </c>
      <c r="D238" s="96" t="e">
        <f>-PPMT(Input!$D$14/12,$B$4-B239,$B$4,$F$4)</f>
        <v>#REF!</v>
      </c>
      <c r="E238" s="96" t="e">
        <f>-IPMT(Input!$D$14/12,$B$4-B239,$B$4,$F$4)</f>
        <v>#REF!</v>
      </c>
      <c r="F238" s="98" t="e">
        <f t="shared" si="11"/>
        <v>#REF!</v>
      </c>
    </row>
    <row r="239" spans="1:6" x14ac:dyDescent="0.15">
      <c r="A239" s="13" t="e">
        <f t="shared" si="9"/>
        <v>#REF!</v>
      </c>
      <c r="B239" s="13" t="e">
        <f t="shared" si="10"/>
        <v>#REF!</v>
      </c>
      <c r="C239" s="95" t="e">
        <f>Input!$D$15</f>
        <v>#REF!</v>
      </c>
      <c r="D239" s="96" t="e">
        <f>-PPMT(Input!$D$14/12,$B$4-B240,$B$4,$F$4)</f>
        <v>#REF!</v>
      </c>
      <c r="E239" s="96" t="e">
        <f>-IPMT(Input!$D$14/12,$B$4-B240,$B$4,$F$4)</f>
        <v>#REF!</v>
      </c>
      <c r="F239" s="98" t="e">
        <f t="shared" si="11"/>
        <v>#REF!</v>
      </c>
    </row>
    <row r="240" spans="1:6" x14ac:dyDescent="0.15">
      <c r="A240" s="13" t="e">
        <f t="shared" si="9"/>
        <v>#REF!</v>
      </c>
      <c r="B240" s="13" t="e">
        <f t="shared" si="10"/>
        <v>#REF!</v>
      </c>
      <c r="C240" s="95" t="e">
        <f>Input!$D$15</f>
        <v>#REF!</v>
      </c>
      <c r="D240" s="96" t="e">
        <f>-PPMT(Input!$D$14/12,$B$4-B241,$B$4,$F$4)</f>
        <v>#REF!</v>
      </c>
      <c r="E240" s="96" t="e">
        <f>-IPMT(Input!$D$14/12,$B$4-B241,$B$4,$F$4)</f>
        <v>#REF!</v>
      </c>
      <c r="F240" s="98" t="e">
        <f t="shared" si="11"/>
        <v>#REF!</v>
      </c>
    </row>
    <row r="241" spans="1:6" x14ac:dyDescent="0.15">
      <c r="A241" s="13" t="e">
        <f t="shared" si="9"/>
        <v>#REF!</v>
      </c>
      <c r="B241" s="13" t="e">
        <f t="shared" si="10"/>
        <v>#REF!</v>
      </c>
      <c r="C241" s="95" t="e">
        <f>Input!$D$15</f>
        <v>#REF!</v>
      </c>
      <c r="D241" s="96" t="e">
        <f>-PPMT(Input!$D$14/12,$B$4-B242,$B$4,$F$4)</f>
        <v>#REF!</v>
      </c>
      <c r="E241" s="96" t="e">
        <f>-IPMT(Input!$D$14/12,$B$4-B242,$B$4,$F$4)</f>
        <v>#REF!</v>
      </c>
      <c r="F241" s="98" t="e">
        <f t="shared" si="11"/>
        <v>#REF!</v>
      </c>
    </row>
    <row r="242" spans="1:6" x14ac:dyDescent="0.15">
      <c r="A242" s="13" t="e">
        <f t="shared" si="9"/>
        <v>#REF!</v>
      </c>
      <c r="B242" s="13" t="e">
        <f t="shared" si="10"/>
        <v>#REF!</v>
      </c>
      <c r="C242" s="95" t="e">
        <f>Input!$D$15</f>
        <v>#REF!</v>
      </c>
      <c r="D242" s="96" t="e">
        <f>-PPMT(Input!$D$14/12,$B$4-B243,$B$4,$F$4)</f>
        <v>#REF!</v>
      </c>
      <c r="E242" s="96" t="e">
        <f>-IPMT(Input!$D$14/12,$B$4-B243,$B$4,$F$4)</f>
        <v>#REF!</v>
      </c>
      <c r="F242" s="98" t="e">
        <f t="shared" si="11"/>
        <v>#REF!</v>
      </c>
    </row>
    <row r="243" spans="1:6" x14ac:dyDescent="0.15">
      <c r="A243" s="13" t="e">
        <f t="shared" si="9"/>
        <v>#REF!</v>
      </c>
      <c r="B243" s="13" t="e">
        <f t="shared" si="10"/>
        <v>#REF!</v>
      </c>
      <c r="C243" s="95" t="e">
        <f>Input!$D$15</f>
        <v>#REF!</v>
      </c>
      <c r="D243" s="96" t="e">
        <f>-PPMT(Input!$D$14/12,$B$4-B244,$B$4,$F$4)</f>
        <v>#REF!</v>
      </c>
      <c r="E243" s="96" t="e">
        <f>-IPMT(Input!$D$14/12,$B$4-B244,$B$4,$F$4)</f>
        <v>#REF!</v>
      </c>
      <c r="F243" s="98" t="e">
        <f t="shared" si="11"/>
        <v>#REF!</v>
      </c>
    </row>
    <row r="244" spans="1:6" x14ac:dyDescent="0.15">
      <c r="A244" s="92" t="e">
        <f t="shared" si="9"/>
        <v>#REF!</v>
      </c>
      <c r="B244" s="93" t="e">
        <f t="shared" si="10"/>
        <v>#REF!</v>
      </c>
      <c r="C244" s="95" t="e">
        <f>Input!$D$15</f>
        <v>#REF!</v>
      </c>
      <c r="D244" s="96" t="e">
        <f>-PPMT(Input!$D$14/12,$B$4-B245,$B$4,$F$4)</f>
        <v>#REF!</v>
      </c>
      <c r="E244" s="96" t="e">
        <f>-IPMT(Input!$D$14/12,$B$4-B245,$B$4,$F$4)</f>
        <v>#REF!</v>
      </c>
      <c r="F244" s="98" t="e">
        <f t="shared" si="11"/>
        <v>#REF!</v>
      </c>
    </row>
    <row r="245" spans="1:6" x14ac:dyDescent="0.15">
      <c r="A245" s="13" t="e">
        <f t="shared" si="9"/>
        <v>#REF!</v>
      </c>
      <c r="B245" s="13" t="e">
        <f t="shared" si="10"/>
        <v>#REF!</v>
      </c>
      <c r="C245" s="95" t="e">
        <f>Input!$D$15</f>
        <v>#REF!</v>
      </c>
      <c r="D245" s="96" t="e">
        <f>-PPMT(Input!$D$14/12,$B$4-B246,$B$4,$F$4)</f>
        <v>#REF!</v>
      </c>
      <c r="E245" s="96" t="e">
        <f>-IPMT(Input!$D$14/12,$B$4-B246,$B$4,$F$4)</f>
        <v>#REF!</v>
      </c>
      <c r="F245" s="98" t="e">
        <f t="shared" si="11"/>
        <v>#REF!</v>
      </c>
    </row>
    <row r="246" spans="1:6" x14ac:dyDescent="0.15">
      <c r="A246" s="13" t="e">
        <f t="shared" si="9"/>
        <v>#REF!</v>
      </c>
      <c r="B246" s="13" t="e">
        <f t="shared" si="10"/>
        <v>#REF!</v>
      </c>
      <c r="C246" s="95" t="e">
        <f>Input!$D$15</f>
        <v>#REF!</v>
      </c>
      <c r="D246" s="96" t="e">
        <f>-PPMT(Input!$D$14/12,$B$4-B247,$B$4,$F$4)</f>
        <v>#REF!</v>
      </c>
      <c r="E246" s="96" t="e">
        <f>-IPMT(Input!$D$14/12,$B$4-B247,$B$4,$F$4)</f>
        <v>#REF!</v>
      </c>
      <c r="F246" s="98" t="e">
        <f t="shared" si="11"/>
        <v>#REF!</v>
      </c>
    </row>
    <row r="247" spans="1:6" x14ac:dyDescent="0.15">
      <c r="A247" s="13" t="e">
        <f t="shared" si="9"/>
        <v>#REF!</v>
      </c>
      <c r="B247" s="13" t="e">
        <f t="shared" si="10"/>
        <v>#REF!</v>
      </c>
      <c r="C247" s="95" t="e">
        <f>Input!$D$15</f>
        <v>#REF!</v>
      </c>
      <c r="D247" s="96" t="e">
        <f>-PPMT(Input!$D$14/12,$B$4-B248,$B$4,$F$4)</f>
        <v>#REF!</v>
      </c>
      <c r="E247" s="96" t="e">
        <f>-IPMT(Input!$D$14/12,$B$4-B248,$B$4,$F$4)</f>
        <v>#REF!</v>
      </c>
      <c r="F247" s="98" t="e">
        <f t="shared" si="11"/>
        <v>#REF!</v>
      </c>
    </row>
    <row r="248" spans="1:6" x14ac:dyDescent="0.15">
      <c r="A248" s="13" t="e">
        <f t="shared" si="9"/>
        <v>#REF!</v>
      </c>
      <c r="B248" s="13" t="e">
        <f t="shared" si="10"/>
        <v>#REF!</v>
      </c>
      <c r="C248" s="95" t="e">
        <f>Input!$D$15</f>
        <v>#REF!</v>
      </c>
      <c r="D248" s="96" t="e">
        <f>-PPMT(Input!$D$14/12,$B$4-B249,$B$4,$F$4)</f>
        <v>#REF!</v>
      </c>
      <c r="E248" s="96" t="e">
        <f>-IPMT(Input!$D$14/12,$B$4-B249,$B$4,$F$4)</f>
        <v>#REF!</v>
      </c>
      <c r="F248" s="98" t="e">
        <f t="shared" si="11"/>
        <v>#REF!</v>
      </c>
    </row>
    <row r="249" spans="1:6" x14ac:dyDescent="0.15">
      <c r="A249" s="13" t="e">
        <f t="shared" si="9"/>
        <v>#REF!</v>
      </c>
      <c r="B249" s="13" t="e">
        <f t="shared" si="10"/>
        <v>#REF!</v>
      </c>
      <c r="C249" s="95" t="e">
        <f>Input!$D$15</f>
        <v>#REF!</v>
      </c>
      <c r="D249" s="96" t="e">
        <f>-PPMT(Input!$D$14/12,$B$4-B250,$B$4,$F$4)</f>
        <v>#REF!</v>
      </c>
      <c r="E249" s="96" t="e">
        <f>-IPMT(Input!$D$14/12,$B$4-B250,$B$4,$F$4)</f>
        <v>#REF!</v>
      </c>
      <c r="F249" s="98" t="e">
        <f t="shared" si="11"/>
        <v>#REF!</v>
      </c>
    </row>
    <row r="250" spans="1:6" x14ac:dyDescent="0.15">
      <c r="A250" s="13" t="e">
        <f t="shared" si="9"/>
        <v>#REF!</v>
      </c>
      <c r="B250" s="13" t="e">
        <f t="shared" si="10"/>
        <v>#REF!</v>
      </c>
      <c r="C250" s="95" t="e">
        <f>Input!$D$15</f>
        <v>#REF!</v>
      </c>
      <c r="D250" s="96" t="e">
        <f>-PPMT(Input!$D$14/12,$B$4-B251,$B$4,$F$4)</f>
        <v>#REF!</v>
      </c>
      <c r="E250" s="96" t="e">
        <f>-IPMT(Input!$D$14/12,$B$4-B251,$B$4,$F$4)</f>
        <v>#REF!</v>
      </c>
      <c r="F250" s="98" t="e">
        <f t="shared" si="11"/>
        <v>#REF!</v>
      </c>
    </row>
    <row r="251" spans="1:6" x14ac:dyDescent="0.15">
      <c r="A251" s="13" t="e">
        <f t="shared" si="9"/>
        <v>#REF!</v>
      </c>
      <c r="B251" s="13" t="e">
        <f t="shared" si="10"/>
        <v>#REF!</v>
      </c>
      <c r="C251" s="95" t="e">
        <f>Input!$D$15</f>
        <v>#REF!</v>
      </c>
      <c r="D251" s="96" t="e">
        <f>-PPMT(Input!$D$14/12,$B$4-B252,$B$4,$F$4)</f>
        <v>#REF!</v>
      </c>
      <c r="E251" s="96" t="e">
        <f>-IPMT(Input!$D$14/12,$B$4-B252,$B$4,$F$4)</f>
        <v>#REF!</v>
      </c>
      <c r="F251" s="98" t="e">
        <f t="shared" si="11"/>
        <v>#REF!</v>
      </c>
    </row>
    <row r="252" spans="1:6" x14ac:dyDescent="0.15">
      <c r="A252" s="13" t="e">
        <f t="shared" si="9"/>
        <v>#REF!</v>
      </c>
      <c r="B252" s="13" t="e">
        <f t="shared" si="10"/>
        <v>#REF!</v>
      </c>
      <c r="C252" s="95" t="e">
        <f>Input!$D$15</f>
        <v>#REF!</v>
      </c>
      <c r="D252" s="96" t="e">
        <f>-PPMT(Input!$D$14/12,$B$4-B253,$B$4,$F$4)</f>
        <v>#REF!</v>
      </c>
      <c r="E252" s="96" t="e">
        <f>-IPMT(Input!$D$14/12,$B$4-B253,$B$4,$F$4)</f>
        <v>#REF!</v>
      </c>
      <c r="F252" s="98" t="e">
        <f t="shared" si="11"/>
        <v>#REF!</v>
      </c>
    </row>
    <row r="253" spans="1:6" x14ac:dyDescent="0.15">
      <c r="A253" s="13" t="e">
        <f t="shared" si="9"/>
        <v>#REF!</v>
      </c>
      <c r="B253" s="13" t="e">
        <f t="shared" si="10"/>
        <v>#REF!</v>
      </c>
      <c r="C253" s="95" t="e">
        <f>Input!$D$15</f>
        <v>#REF!</v>
      </c>
      <c r="D253" s="96" t="e">
        <f>-PPMT(Input!$D$14/12,$B$4-B254,$B$4,$F$4)</f>
        <v>#REF!</v>
      </c>
      <c r="E253" s="96" t="e">
        <f>-IPMT(Input!$D$14/12,$B$4-B254,$B$4,$F$4)</f>
        <v>#REF!</v>
      </c>
      <c r="F253" s="98" t="e">
        <f t="shared" si="11"/>
        <v>#REF!</v>
      </c>
    </row>
    <row r="254" spans="1:6" x14ac:dyDescent="0.15">
      <c r="A254" s="13" t="e">
        <f t="shared" si="9"/>
        <v>#REF!</v>
      </c>
      <c r="B254" s="13" t="e">
        <f t="shared" si="10"/>
        <v>#REF!</v>
      </c>
      <c r="C254" s="95" t="e">
        <f>Input!$D$15</f>
        <v>#REF!</v>
      </c>
      <c r="D254" s="96" t="e">
        <f>-PPMT(Input!$D$14/12,$B$4-B255,$B$4,$F$4)</f>
        <v>#REF!</v>
      </c>
      <c r="E254" s="96" t="e">
        <f>-IPMT(Input!$D$14/12,$B$4-B255,$B$4,$F$4)</f>
        <v>#REF!</v>
      </c>
      <c r="F254" s="98" t="e">
        <f t="shared" si="11"/>
        <v>#REF!</v>
      </c>
    </row>
    <row r="255" spans="1:6" x14ac:dyDescent="0.15">
      <c r="A255" s="13" t="e">
        <f t="shared" si="9"/>
        <v>#REF!</v>
      </c>
      <c r="B255" s="13" t="e">
        <f t="shared" si="10"/>
        <v>#REF!</v>
      </c>
      <c r="C255" s="95" t="e">
        <f>Input!$D$15</f>
        <v>#REF!</v>
      </c>
      <c r="D255" s="96" t="e">
        <f>-PPMT(Input!$D$14/12,$B$4-B256,$B$4,$F$4)</f>
        <v>#REF!</v>
      </c>
      <c r="E255" s="96" t="e">
        <f>-IPMT(Input!$D$14/12,$B$4-B256,$B$4,$F$4)</f>
        <v>#REF!</v>
      </c>
      <c r="F255" s="98" t="e">
        <f t="shared" si="11"/>
        <v>#REF!</v>
      </c>
    </row>
    <row r="256" spans="1:6" x14ac:dyDescent="0.15">
      <c r="A256" s="92" t="e">
        <f t="shared" si="9"/>
        <v>#REF!</v>
      </c>
      <c r="B256" s="93" t="e">
        <f t="shared" si="10"/>
        <v>#REF!</v>
      </c>
      <c r="C256" s="95" t="e">
        <f>Input!$D$15</f>
        <v>#REF!</v>
      </c>
      <c r="D256" s="96" t="e">
        <f>-PPMT(Input!$D$14/12,$B$4-B257,$B$4,$F$4)</f>
        <v>#REF!</v>
      </c>
      <c r="E256" s="96" t="e">
        <f>-IPMT(Input!$D$14/12,$B$4-B257,$B$4,$F$4)</f>
        <v>#REF!</v>
      </c>
      <c r="F256" s="98" t="e">
        <f t="shared" si="11"/>
        <v>#REF!</v>
      </c>
    </row>
    <row r="257" spans="1:6" x14ac:dyDescent="0.15">
      <c r="A257" s="13" t="e">
        <f t="shared" si="9"/>
        <v>#REF!</v>
      </c>
      <c r="B257" s="13" t="e">
        <f t="shared" si="10"/>
        <v>#REF!</v>
      </c>
      <c r="C257" s="95" t="e">
        <f>Input!$D$15</f>
        <v>#REF!</v>
      </c>
      <c r="D257" s="96" t="e">
        <f>-PPMT(Input!$D$14/12,$B$4-B258,$B$4,$F$4)</f>
        <v>#REF!</v>
      </c>
      <c r="E257" s="96" t="e">
        <f>-IPMT(Input!$D$14/12,$B$4-B258,$B$4,$F$4)</f>
        <v>#REF!</v>
      </c>
      <c r="F257" s="98" t="e">
        <f t="shared" si="11"/>
        <v>#REF!</v>
      </c>
    </row>
    <row r="258" spans="1:6" x14ac:dyDescent="0.15">
      <c r="A258" s="13" t="e">
        <f t="shared" si="9"/>
        <v>#REF!</v>
      </c>
      <c r="B258" s="13" t="e">
        <f t="shared" si="10"/>
        <v>#REF!</v>
      </c>
      <c r="C258" s="95" t="e">
        <f>Input!$D$15</f>
        <v>#REF!</v>
      </c>
      <c r="D258" s="96" t="e">
        <f>-PPMT(Input!$D$14/12,$B$4-B259,$B$4,$F$4)</f>
        <v>#REF!</v>
      </c>
      <c r="E258" s="96" t="e">
        <f>-IPMT(Input!$D$14/12,$B$4-B259,$B$4,$F$4)</f>
        <v>#REF!</v>
      </c>
      <c r="F258" s="98" t="e">
        <f t="shared" si="11"/>
        <v>#REF!</v>
      </c>
    </row>
    <row r="259" spans="1:6" x14ac:dyDescent="0.15">
      <c r="A259" s="13" t="e">
        <f t="shared" si="9"/>
        <v>#REF!</v>
      </c>
      <c r="B259" s="13" t="e">
        <f t="shared" si="10"/>
        <v>#REF!</v>
      </c>
      <c r="C259" s="95" t="e">
        <f>Input!$D$15</f>
        <v>#REF!</v>
      </c>
      <c r="D259" s="96" t="e">
        <f>-PPMT(Input!$D$14/12,$B$4-B260,$B$4,$F$4)</f>
        <v>#REF!</v>
      </c>
      <c r="E259" s="96" t="e">
        <f>-IPMT(Input!$D$14/12,$B$4-B260,$B$4,$F$4)</f>
        <v>#REF!</v>
      </c>
      <c r="F259" s="98" t="e">
        <f t="shared" si="11"/>
        <v>#REF!</v>
      </c>
    </row>
    <row r="260" spans="1:6" x14ac:dyDescent="0.15">
      <c r="A260" s="13" t="e">
        <f t="shared" si="9"/>
        <v>#REF!</v>
      </c>
      <c r="B260" s="13" t="e">
        <f t="shared" si="10"/>
        <v>#REF!</v>
      </c>
      <c r="C260" s="95" t="e">
        <f>Input!$D$15</f>
        <v>#REF!</v>
      </c>
      <c r="D260" s="96" t="e">
        <f>-PPMT(Input!$D$14/12,$B$4-B261,$B$4,$F$4)</f>
        <v>#REF!</v>
      </c>
      <c r="E260" s="96" t="e">
        <f>-IPMT(Input!$D$14/12,$B$4-B261,$B$4,$F$4)</f>
        <v>#REF!</v>
      </c>
      <c r="F260" s="98" t="e">
        <f t="shared" si="11"/>
        <v>#REF!</v>
      </c>
    </row>
    <row r="261" spans="1:6" x14ac:dyDescent="0.15">
      <c r="A261" s="13" t="e">
        <f t="shared" ref="A261:A324" si="12">$B$4-B261</f>
        <v>#REF!</v>
      </c>
      <c r="B261" s="13" t="e">
        <f t="shared" ref="B261:B324" si="13">B260-1</f>
        <v>#REF!</v>
      </c>
      <c r="C261" s="95" t="e">
        <f>Input!$D$15</f>
        <v>#REF!</v>
      </c>
      <c r="D261" s="96" t="e">
        <f>-PPMT(Input!$D$14/12,$B$4-B262,$B$4,$F$4)</f>
        <v>#REF!</v>
      </c>
      <c r="E261" s="96" t="e">
        <f>-IPMT(Input!$D$14/12,$B$4-B262,$B$4,$F$4)</f>
        <v>#REF!</v>
      </c>
      <c r="F261" s="98" t="e">
        <f t="shared" ref="F261:F324" si="14">F260-D260</f>
        <v>#REF!</v>
      </c>
    </row>
    <row r="262" spans="1:6" x14ac:dyDescent="0.15">
      <c r="A262" s="13" t="e">
        <f t="shared" si="12"/>
        <v>#REF!</v>
      </c>
      <c r="B262" s="13" t="e">
        <f t="shared" si="13"/>
        <v>#REF!</v>
      </c>
      <c r="C262" s="95" t="e">
        <f>Input!$D$15</f>
        <v>#REF!</v>
      </c>
      <c r="D262" s="96" t="e">
        <f>-PPMT(Input!$D$14/12,$B$4-B263,$B$4,$F$4)</f>
        <v>#REF!</v>
      </c>
      <c r="E262" s="96" t="e">
        <f>-IPMT(Input!$D$14/12,$B$4-B263,$B$4,$F$4)</f>
        <v>#REF!</v>
      </c>
      <c r="F262" s="98" t="e">
        <f t="shared" si="14"/>
        <v>#REF!</v>
      </c>
    </row>
    <row r="263" spans="1:6" x14ac:dyDescent="0.15">
      <c r="A263" s="13" t="e">
        <f t="shared" si="12"/>
        <v>#REF!</v>
      </c>
      <c r="B263" s="13" t="e">
        <f t="shared" si="13"/>
        <v>#REF!</v>
      </c>
      <c r="C263" s="95" t="e">
        <f>Input!$D$15</f>
        <v>#REF!</v>
      </c>
      <c r="D263" s="96" t="e">
        <f>-PPMT(Input!$D$14/12,$B$4-B264,$B$4,$F$4)</f>
        <v>#REF!</v>
      </c>
      <c r="E263" s="96" t="e">
        <f>-IPMT(Input!$D$14/12,$B$4-B264,$B$4,$F$4)</f>
        <v>#REF!</v>
      </c>
      <c r="F263" s="98" t="e">
        <f t="shared" si="14"/>
        <v>#REF!</v>
      </c>
    </row>
    <row r="264" spans="1:6" x14ac:dyDescent="0.15">
      <c r="A264" s="13" t="e">
        <f t="shared" si="12"/>
        <v>#REF!</v>
      </c>
      <c r="B264" s="13" t="e">
        <f t="shared" si="13"/>
        <v>#REF!</v>
      </c>
      <c r="C264" s="95" t="e">
        <f>Input!$D$15</f>
        <v>#REF!</v>
      </c>
      <c r="D264" s="96" t="e">
        <f>-PPMT(Input!$D$14/12,$B$4-B265,$B$4,$F$4)</f>
        <v>#REF!</v>
      </c>
      <c r="E264" s="96" t="e">
        <f>-IPMT(Input!$D$14/12,$B$4-B265,$B$4,$F$4)</f>
        <v>#REF!</v>
      </c>
      <c r="F264" s="98" t="e">
        <f t="shared" si="14"/>
        <v>#REF!</v>
      </c>
    </row>
    <row r="265" spans="1:6" x14ac:dyDescent="0.15">
      <c r="A265" s="13" t="e">
        <f t="shared" si="12"/>
        <v>#REF!</v>
      </c>
      <c r="B265" s="13" t="e">
        <f t="shared" si="13"/>
        <v>#REF!</v>
      </c>
      <c r="C265" s="95" t="e">
        <f>Input!$D$15</f>
        <v>#REF!</v>
      </c>
      <c r="D265" s="96" t="e">
        <f>-PPMT(Input!$D$14/12,$B$4-B266,$B$4,$F$4)</f>
        <v>#REF!</v>
      </c>
      <c r="E265" s="96" t="e">
        <f>-IPMT(Input!$D$14/12,$B$4-B266,$B$4,$F$4)</f>
        <v>#REF!</v>
      </c>
      <c r="F265" s="98" t="e">
        <f t="shared" si="14"/>
        <v>#REF!</v>
      </c>
    </row>
    <row r="266" spans="1:6" x14ac:dyDescent="0.15">
      <c r="A266" s="13" t="e">
        <f t="shared" si="12"/>
        <v>#REF!</v>
      </c>
      <c r="B266" s="13" t="e">
        <f t="shared" si="13"/>
        <v>#REF!</v>
      </c>
      <c r="C266" s="95" t="e">
        <f>Input!$D$15</f>
        <v>#REF!</v>
      </c>
      <c r="D266" s="96" t="e">
        <f>-PPMT(Input!$D$14/12,$B$4-B267,$B$4,$F$4)</f>
        <v>#REF!</v>
      </c>
      <c r="E266" s="96" t="e">
        <f>-IPMT(Input!$D$14/12,$B$4-B267,$B$4,$F$4)</f>
        <v>#REF!</v>
      </c>
      <c r="F266" s="98" t="e">
        <f t="shared" si="14"/>
        <v>#REF!</v>
      </c>
    </row>
    <row r="267" spans="1:6" x14ac:dyDescent="0.15">
      <c r="A267" s="13" t="e">
        <f t="shared" si="12"/>
        <v>#REF!</v>
      </c>
      <c r="B267" s="13" t="e">
        <f t="shared" si="13"/>
        <v>#REF!</v>
      </c>
      <c r="C267" s="95" t="e">
        <f>Input!$D$15</f>
        <v>#REF!</v>
      </c>
      <c r="D267" s="96" t="e">
        <f>-PPMT(Input!$D$14/12,$B$4-B268,$B$4,$F$4)</f>
        <v>#REF!</v>
      </c>
      <c r="E267" s="96" t="e">
        <f>-IPMT(Input!$D$14/12,$B$4-B268,$B$4,$F$4)</f>
        <v>#REF!</v>
      </c>
      <c r="F267" s="98" t="e">
        <f t="shared" si="14"/>
        <v>#REF!</v>
      </c>
    </row>
    <row r="268" spans="1:6" x14ac:dyDescent="0.15">
      <c r="A268" s="92" t="e">
        <f t="shared" si="12"/>
        <v>#REF!</v>
      </c>
      <c r="B268" s="93" t="e">
        <f t="shared" si="13"/>
        <v>#REF!</v>
      </c>
      <c r="C268" s="95" t="e">
        <f>Input!$D$15</f>
        <v>#REF!</v>
      </c>
      <c r="D268" s="96" t="e">
        <f>-PPMT(Input!$D$14/12,$B$4-B269,$B$4,$F$4)</f>
        <v>#REF!</v>
      </c>
      <c r="E268" s="96" t="e">
        <f>-IPMT(Input!$D$14/12,$B$4-B269,$B$4,$F$4)</f>
        <v>#REF!</v>
      </c>
      <c r="F268" s="98" t="e">
        <f t="shared" si="14"/>
        <v>#REF!</v>
      </c>
    </row>
    <row r="269" spans="1:6" x14ac:dyDescent="0.15">
      <c r="A269" s="13" t="e">
        <f t="shared" si="12"/>
        <v>#REF!</v>
      </c>
      <c r="B269" s="13" t="e">
        <f t="shared" si="13"/>
        <v>#REF!</v>
      </c>
      <c r="C269" s="95" t="e">
        <f>Input!$D$15</f>
        <v>#REF!</v>
      </c>
      <c r="D269" s="96" t="e">
        <f>-PPMT(Input!$D$14/12,$B$4-B270,$B$4,$F$4)</f>
        <v>#REF!</v>
      </c>
      <c r="E269" s="96" t="e">
        <f>-IPMT(Input!$D$14/12,$B$4-B270,$B$4,$F$4)</f>
        <v>#REF!</v>
      </c>
      <c r="F269" s="98" t="e">
        <f t="shared" si="14"/>
        <v>#REF!</v>
      </c>
    </row>
    <row r="270" spans="1:6" x14ac:dyDescent="0.15">
      <c r="A270" s="13" t="e">
        <f t="shared" si="12"/>
        <v>#REF!</v>
      </c>
      <c r="B270" s="13" t="e">
        <f t="shared" si="13"/>
        <v>#REF!</v>
      </c>
      <c r="C270" s="95" t="e">
        <f>Input!$D$15</f>
        <v>#REF!</v>
      </c>
      <c r="D270" s="96" t="e">
        <f>-PPMT(Input!$D$14/12,$B$4-B271,$B$4,$F$4)</f>
        <v>#REF!</v>
      </c>
      <c r="E270" s="96" t="e">
        <f>-IPMT(Input!$D$14/12,$B$4-B271,$B$4,$F$4)</f>
        <v>#REF!</v>
      </c>
      <c r="F270" s="98" t="e">
        <f t="shared" si="14"/>
        <v>#REF!</v>
      </c>
    </row>
    <row r="271" spans="1:6" x14ac:dyDescent="0.15">
      <c r="A271" s="13" t="e">
        <f t="shared" si="12"/>
        <v>#REF!</v>
      </c>
      <c r="B271" s="13" t="e">
        <f t="shared" si="13"/>
        <v>#REF!</v>
      </c>
      <c r="C271" s="95" t="e">
        <f>Input!$D$15</f>
        <v>#REF!</v>
      </c>
      <c r="D271" s="96" t="e">
        <f>-PPMT(Input!$D$14/12,$B$4-B272,$B$4,$F$4)</f>
        <v>#REF!</v>
      </c>
      <c r="E271" s="96" t="e">
        <f>-IPMT(Input!$D$14/12,$B$4-B272,$B$4,$F$4)</f>
        <v>#REF!</v>
      </c>
      <c r="F271" s="98" t="e">
        <f t="shared" si="14"/>
        <v>#REF!</v>
      </c>
    </row>
    <row r="272" spans="1:6" x14ac:dyDescent="0.15">
      <c r="A272" s="13" t="e">
        <f t="shared" si="12"/>
        <v>#REF!</v>
      </c>
      <c r="B272" s="13" t="e">
        <f t="shared" si="13"/>
        <v>#REF!</v>
      </c>
      <c r="C272" s="95" t="e">
        <f>Input!$D$15</f>
        <v>#REF!</v>
      </c>
      <c r="D272" s="96" t="e">
        <f>-PPMT(Input!$D$14/12,$B$4-B273,$B$4,$F$4)</f>
        <v>#REF!</v>
      </c>
      <c r="E272" s="96" t="e">
        <f>-IPMT(Input!$D$14/12,$B$4-B273,$B$4,$F$4)</f>
        <v>#REF!</v>
      </c>
      <c r="F272" s="98" t="e">
        <f t="shared" si="14"/>
        <v>#REF!</v>
      </c>
    </row>
    <row r="273" spans="1:6" x14ac:dyDescent="0.15">
      <c r="A273" s="13" t="e">
        <f t="shared" si="12"/>
        <v>#REF!</v>
      </c>
      <c r="B273" s="13" t="e">
        <f t="shared" si="13"/>
        <v>#REF!</v>
      </c>
      <c r="C273" s="95" t="e">
        <f>Input!$D$15</f>
        <v>#REF!</v>
      </c>
      <c r="D273" s="96" t="e">
        <f>-PPMT(Input!$D$14/12,$B$4-B274,$B$4,$F$4)</f>
        <v>#REF!</v>
      </c>
      <c r="E273" s="96" t="e">
        <f>-IPMT(Input!$D$14/12,$B$4-B274,$B$4,$F$4)</f>
        <v>#REF!</v>
      </c>
      <c r="F273" s="98" t="e">
        <f t="shared" si="14"/>
        <v>#REF!</v>
      </c>
    </row>
    <row r="274" spans="1:6" x14ac:dyDescent="0.15">
      <c r="A274" s="13" t="e">
        <f t="shared" si="12"/>
        <v>#REF!</v>
      </c>
      <c r="B274" s="13" t="e">
        <f t="shared" si="13"/>
        <v>#REF!</v>
      </c>
      <c r="C274" s="95" t="e">
        <f>Input!$D$15</f>
        <v>#REF!</v>
      </c>
      <c r="D274" s="96" t="e">
        <f>-PPMT(Input!$D$14/12,$B$4-B275,$B$4,$F$4)</f>
        <v>#REF!</v>
      </c>
      <c r="E274" s="96" t="e">
        <f>-IPMT(Input!$D$14/12,$B$4-B275,$B$4,$F$4)</f>
        <v>#REF!</v>
      </c>
      <c r="F274" s="98" t="e">
        <f t="shared" si="14"/>
        <v>#REF!</v>
      </c>
    </row>
    <row r="275" spans="1:6" x14ac:dyDescent="0.15">
      <c r="A275" s="13" t="e">
        <f t="shared" si="12"/>
        <v>#REF!</v>
      </c>
      <c r="B275" s="13" t="e">
        <f t="shared" si="13"/>
        <v>#REF!</v>
      </c>
      <c r="C275" s="95" t="e">
        <f>Input!$D$15</f>
        <v>#REF!</v>
      </c>
      <c r="D275" s="96" t="e">
        <f>-PPMT(Input!$D$14/12,$B$4-B276,$B$4,$F$4)</f>
        <v>#REF!</v>
      </c>
      <c r="E275" s="96" t="e">
        <f>-IPMT(Input!$D$14/12,$B$4-B276,$B$4,$F$4)</f>
        <v>#REF!</v>
      </c>
      <c r="F275" s="98" t="e">
        <f t="shared" si="14"/>
        <v>#REF!</v>
      </c>
    </row>
    <row r="276" spans="1:6" x14ac:dyDescent="0.15">
      <c r="A276" s="13" t="e">
        <f t="shared" si="12"/>
        <v>#REF!</v>
      </c>
      <c r="B276" s="13" t="e">
        <f t="shared" si="13"/>
        <v>#REF!</v>
      </c>
      <c r="C276" s="95" t="e">
        <f>Input!$D$15</f>
        <v>#REF!</v>
      </c>
      <c r="D276" s="96" t="e">
        <f>-PPMT(Input!$D$14/12,$B$4-B277,$B$4,$F$4)</f>
        <v>#REF!</v>
      </c>
      <c r="E276" s="96" t="e">
        <f>-IPMT(Input!$D$14/12,$B$4-B277,$B$4,$F$4)</f>
        <v>#REF!</v>
      </c>
      <c r="F276" s="98" t="e">
        <f t="shared" si="14"/>
        <v>#REF!</v>
      </c>
    </row>
    <row r="277" spans="1:6" x14ac:dyDescent="0.15">
      <c r="A277" s="13" t="e">
        <f t="shared" si="12"/>
        <v>#REF!</v>
      </c>
      <c r="B277" s="13" t="e">
        <f t="shared" si="13"/>
        <v>#REF!</v>
      </c>
      <c r="C277" s="95" t="e">
        <f>Input!$D$15</f>
        <v>#REF!</v>
      </c>
      <c r="D277" s="96" t="e">
        <f>-PPMT(Input!$D$14/12,$B$4-B278,$B$4,$F$4)</f>
        <v>#REF!</v>
      </c>
      <c r="E277" s="96" t="e">
        <f>-IPMT(Input!$D$14/12,$B$4-B278,$B$4,$F$4)</f>
        <v>#REF!</v>
      </c>
      <c r="F277" s="98" t="e">
        <f t="shared" si="14"/>
        <v>#REF!</v>
      </c>
    </row>
    <row r="278" spans="1:6" x14ac:dyDescent="0.15">
      <c r="A278" s="13" t="e">
        <f t="shared" si="12"/>
        <v>#REF!</v>
      </c>
      <c r="B278" s="13" t="e">
        <f t="shared" si="13"/>
        <v>#REF!</v>
      </c>
      <c r="C278" s="95" t="e">
        <f>Input!$D$15</f>
        <v>#REF!</v>
      </c>
      <c r="D278" s="96" t="e">
        <f>-PPMT(Input!$D$14/12,$B$4-B279,$B$4,$F$4)</f>
        <v>#REF!</v>
      </c>
      <c r="E278" s="96" t="e">
        <f>-IPMT(Input!$D$14/12,$B$4-B279,$B$4,$F$4)</f>
        <v>#REF!</v>
      </c>
      <c r="F278" s="98" t="e">
        <f t="shared" si="14"/>
        <v>#REF!</v>
      </c>
    </row>
    <row r="279" spans="1:6" x14ac:dyDescent="0.15">
      <c r="A279" s="13" t="e">
        <f t="shared" si="12"/>
        <v>#REF!</v>
      </c>
      <c r="B279" s="13" t="e">
        <f t="shared" si="13"/>
        <v>#REF!</v>
      </c>
      <c r="C279" s="95" t="e">
        <f>Input!$D$15</f>
        <v>#REF!</v>
      </c>
      <c r="D279" s="96" t="e">
        <f>-PPMT(Input!$D$14/12,$B$4-B280,$B$4,$F$4)</f>
        <v>#REF!</v>
      </c>
      <c r="E279" s="96" t="e">
        <f>-IPMT(Input!$D$14/12,$B$4-B280,$B$4,$F$4)</f>
        <v>#REF!</v>
      </c>
      <c r="F279" s="98" t="e">
        <f t="shared" si="14"/>
        <v>#REF!</v>
      </c>
    </row>
    <row r="280" spans="1:6" x14ac:dyDescent="0.15">
      <c r="A280" s="92" t="e">
        <f t="shared" si="12"/>
        <v>#REF!</v>
      </c>
      <c r="B280" s="93" t="e">
        <f t="shared" si="13"/>
        <v>#REF!</v>
      </c>
      <c r="C280" s="95" t="e">
        <f>Input!$D$15</f>
        <v>#REF!</v>
      </c>
      <c r="D280" s="96" t="e">
        <f>-PPMT(Input!$D$14/12,$B$4-B281,$B$4,$F$4)</f>
        <v>#REF!</v>
      </c>
      <c r="E280" s="96" t="e">
        <f>-IPMT(Input!$D$14/12,$B$4-B281,$B$4,$F$4)</f>
        <v>#REF!</v>
      </c>
      <c r="F280" s="98" t="e">
        <f t="shared" si="14"/>
        <v>#REF!</v>
      </c>
    </row>
    <row r="281" spans="1:6" x14ac:dyDescent="0.15">
      <c r="A281" s="13" t="e">
        <f t="shared" si="12"/>
        <v>#REF!</v>
      </c>
      <c r="B281" s="13" t="e">
        <f t="shared" si="13"/>
        <v>#REF!</v>
      </c>
      <c r="C281" s="95" t="e">
        <f>Input!$D$15</f>
        <v>#REF!</v>
      </c>
      <c r="D281" s="96" t="e">
        <f>-PPMT(Input!$D$14/12,$B$4-B282,$B$4,$F$4)</f>
        <v>#REF!</v>
      </c>
      <c r="E281" s="96" t="e">
        <f>-IPMT(Input!$D$14/12,$B$4-B282,$B$4,$F$4)</f>
        <v>#REF!</v>
      </c>
      <c r="F281" s="98" t="e">
        <f t="shared" si="14"/>
        <v>#REF!</v>
      </c>
    </row>
    <row r="282" spans="1:6" x14ac:dyDescent="0.15">
      <c r="A282" s="13" t="e">
        <f t="shared" si="12"/>
        <v>#REF!</v>
      </c>
      <c r="B282" s="13" t="e">
        <f t="shared" si="13"/>
        <v>#REF!</v>
      </c>
      <c r="C282" s="95" t="e">
        <f>Input!$D$15</f>
        <v>#REF!</v>
      </c>
      <c r="D282" s="96" t="e">
        <f>-PPMT(Input!$D$14/12,$B$4-B283,$B$4,$F$4)</f>
        <v>#REF!</v>
      </c>
      <c r="E282" s="96" t="e">
        <f>-IPMT(Input!$D$14/12,$B$4-B283,$B$4,$F$4)</f>
        <v>#REF!</v>
      </c>
      <c r="F282" s="98" t="e">
        <f t="shared" si="14"/>
        <v>#REF!</v>
      </c>
    </row>
    <row r="283" spans="1:6" x14ac:dyDescent="0.15">
      <c r="A283" s="13" t="e">
        <f t="shared" si="12"/>
        <v>#REF!</v>
      </c>
      <c r="B283" s="13" t="e">
        <f t="shared" si="13"/>
        <v>#REF!</v>
      </c>
      <c r="C283" s="95" t="e">
        <f>Input!$D$15</f>
        <v>#REF!</v>
      </c>
      <c r="D283" s="96" t="e">
        <f>-PPMT(Input!$D$14/12,$B$4-B284,$B$4,$F$4)</f>
        <v>#REF!</v>
      </c>
      <c r="E283" s="96" t="e">
        <f>-IPMT(Input!$D$14/12,$B$4-B284,$B$4,$F$4)</f>
        <v>#REF!</v>
      </c>
      <c r="F283" s="98" t="e">
        <f t="shared" si="14"/>
        <v>#REF!</v>
      </c>
    </row>
    <row r="284" spans="1:6" x14ac:dyDescent="0.15">
      <c r="A284" s="13" t="e">
        <f t="shared" si="12"/>
        <v>#REF!</v>
      </c>
      <c r="B284" s="13" t="e">
        <f t="shared" si="13"/>
        <v>#REF!</v>
      </c>
      <c r="C284" s="95" t="e">
        <f>Input!$D$15</f>
        <v>#REF!</v>
      </c>
      <c r="D284" s="96" t="e">
        <f>-PPMT(Input!$D$14/12,$B$4-B285,$B$4,$F$4)</f>
        <v>#REF!</v>
      </c>
      <c r="E284" s="96" t="e">
        <f>-IPMT(Input!$D$14/12,$B$4-B285,$B$4,$F$4)</f>
        <v>#REF!</v>
      </c>
      <c r="F284" s="98" t="e">
        <f t="shared" si="14"/>
        <v>#REF!</v>
      </c>
    </row>
    <row r="285" spans="1:6" x14ac:dyDescent="0.15">
      <c r="A285" s="13" t="e">
        <f t="shared" si="12"/>
        <v>#REF!</v>
      </c>
      <c r="B285" s="13" t="e">
        <f t="shared" si="13"/>
        <v>#REF!</v>
      </c>
      <c r="C285" s="95" t="e">
        <f>Input!$D$15</f>
        <v>#REF!</v>
      </c>
      <c r="D285" s="96" t="e">
        <f>-PPMT(Input!$D$14/12,$B$4-B286,$B$4,$F$4)</f>
        <v>#REF!</v>
      </c>
      <c r="E285" s="96" t="e">
        <f>-IPMT(Input!$D$14/12,$B$4-B286,$B$4,$F$4)</f>
        <v>#REF!</v>
      </c>
      <c r="F285" s="98" t="e">
        <f t="shared" si="14"/>
        <v>#REF!</v>
      </c>
    </row>
    <row r="286" spans="1:6" x14ac:dyDescent="0.15">
      <c r="A286" s="13" t="e">
        <f t="shared" si="12"/>
        <v>#REF!</v>
      </c>
      <c r="B286" s="13" t="e">
        <f t="shared" si="13"/>
        <v>#REF!</v>
      </c>
      <c r="C286" s="95" t="e">
        <f>Input!$D$15</f>
        <v>#REF!</v>
      </c>
      <c r="D286" s="96" t="e">
        <f>-PPMT(Input!$D$14/12,$B$4-B287,$B$4,$F$4)</f>
        <v>#REF!</v>
      </c>
      <c r="E286" s="96" t="e">
        <f>-IPMT(Input!$D$14/12,$B$4-B287,$B$4,$F$4)</f>
        <v>#REF!</v>
      </c>
      <c r="F286" s="98" t="e">
        <f t="shared" si="14"/>
        <v>#REF!</v>
      </c>
    </row>
    <row r="287" spans="1:6" x14ac:dyDescent="0.15">
      <c r="A287" s="13" t="e">
        <f t="shared" si="12"/>
        <v>#REF!</v>
      </c>
      <c r="B287" s="13" t="e">
        <f t="shared" si="13"/>
        <v>#REF!</v>
      </c>
      <c r="C287" s="95" t="e">
        <f>Input!$D$15</f>
        <v>#REF!</v>
      </c>
      <c r="D287" s="96" t="e">
        <f>-PPMT(Input!$D$14/12,$B$4-B288,$B$4,$F$4)</f>
        <v>#REF!</v>
      </c>
      <c r="E287" s="96" t="e">
        <f>-IPMT(Input!$D$14/12,$B$4-B288,$B$4,$F$4)</f>
        <v>#REF!</v>
      </c>
      <c r="F287" s="98" t="e">
        <f t="shared" si="14"/>
        <v>#REF!</v>
      </c>
    </row>
    <row r="288" spans="1:6" x14ac:dyDescent="0.15">
      <c r="A288" s="13" t="e">
        <f t="shared" si="12"/>
        <v>#REF!</v>
      </c>
      <c r="B288" s="13" t="e">
        <f t="shared" si="13"/>
        <v>#REF!</v>
      </c>
      <c r="C288" s="95" t="e">
        <f>Input!$D$15</f>
        <v>#REF!</v>
      </c>
      <c r="D288" s="96" t="e">
        <f>-PPMT(Input!$D$14/12,$B$4-B289,$B$4,$F$4)</f>
        <v>#REF!</v>
      </c>
      <c r="E288" s="96" t="e">
        <f>-IPMT(Input!$D$14/12,$B$4-B289,$B$4,$F$4)</f>
        <v>#REF!</v>
      </c>
      <c r="F288" s="98" t="e">
        <f t="shared" si="14"/>
        <v>#REF!</v>
      </c>
    </row>
    <row r="289" spans="1:6" x14ac:dyDescent="0.15">
      <c r="A289" s="13" t="e">
        <f t="shared" si="12"/>
        <v>#REF!</v>
      </c>
      <c r="B289" s="13" t="e">
        <f t="shared" si="13"/>
        <v>#REF!</v>
      </c>
      <c r="C289" s="95" t="e">
        <f>Input!$D$15</f>
        <v>#REF!</v>
      </c>
      <c r="D289" s="96" t="e">
        <f>-PPMT(Input!$D$14/12,$B$4-B290,$B$4,$F$4)</f>
        <v>#REF!</v>
      </c>
      <c r="E289" s="96" t="e">
        <f>-IPMT(Input!$D$14/12,$B$4-B290,$B$4,$F$4)</f>
        <v>#REF!</v>
      </c>
      <c r="F289" s="98" t="e">
        <f t="shared" si="14"/>
        <v>#REF!</v>
      </c>
    </row>
    <row r="290" spans="1:6" x14ac:dyDescent="0.15">
      <c r="A290" s="13" t="e">
        <f t="shared" si="12"/>
        <v>#REF!</v>
      </c>
      <c r="B290" s="13" t="e">
        <f t="shared" si="13"/>
        <v>#REF!</v>
      </c>
      <c r="C290" s="95" t="e">
        <f>Input!$D$15</f>
        <v>#REF!</v>
      </c>
      <c r="D290" s="96" t="e">
        <f>-PPMT(Input!$D$14/12,$B$4-B291,$B$4,$F$4)</f>
        <v>#REF!</v>
      </c>
      <c r="E290" s="96" t="e">
        <f>-IPMT(Input!$D$14/12,$B$4-B291,$B$4,$F$4)</f>
        <v>#REF!</v>
      </c>
      <c r="F290" s="98" t="e">
        <f t="shared" si="14"/>
        <v>#REF!</v>
      </c>
    </row>
    <row r="291" spans="1:6" x14ac:dyDescent="0.15">
      <c r="A291" s="13" t="e">
        <f t="shared" si="12"/>
        <v>#REF!</v>
      </c>
      <c r="B291" s="13" t="e">
        <f t="shared" si="13"/>
        <v>#REF!</v>
      </c>
      <c r="C291" s="95" t="e">
        <f>Input!$D$15</f>
        <v>#REF!</v>
      </c>
      <c r="D291" s="96" t="e">
        <f>-PPMT(Input!$D$14/12,$B$4-B292,$B$4,$F$4)</f>
        <v>#REF!</v>
      </c>
      <c r="E291" s="96" t="e">
        <f>-IPMT(Input!$D$14/12,$B$4-B292,$B$4,$F$4)</f>
        <v>#REF!</v>
      </c>
      <c r="F291" s="98" t="e">
        <f t="shared" si="14"/>
        <v>#REF!</v>
      </c>
    </row>
    <row r="292" spans="1:6" x14ac:dyDescent="0.15">
      <c r="A292" s="92" t="e">
        <f t="shared" si="12"/>
        <v>#REF!</v>
      </c>
      <c r="B292" s="93" t="e">
        <f t="shared" si="13"/>
        <v>#REF!</v>
      </c>
      <c r="C292" s="95" t="e">
        <f>Input!$D$15</f>
        <v>#REF!</v>
      </c>
      <c r="D292" s="96" t="e">
        <f>-PPMT(Input!$D$14/12,$B$4-B293,$B$4,$F$4)</f>
        <v>#REF!</v>
      </c>
      <c r="E292" s="96" t="e">
        <f>-IPMT(Input!$D$14/12,$B$4-B293,$B$4,$F$4)</f>
        <v>#REF!</v>
      </c>
      <c r="F292" s="98" t="e">
        <f t="shared" si="14"/>
        <v>#REF!</v>
      </c>
    </row>
    <row r="293" spans="1:6" x14ac:dyDescent="0.15">
      <c r="A293" s="13" t="e">
        <f t="shared" si="12"/>
        <v>#REF!</v>
      </c>
      <c r="B293" s="13" t="e">
        <f t="shared" si="13"/>
        <v>#REF!</v>
      </c>
      <c r="C293" s="95" t="e">
        <f>Input!$D$15</f>
        <v>#REF!</v>
      </c>
      <c r="D293" s="96" t="e">
        <f>-PPMT(Input!$D$14/12,$B$4-B294,$B$4,$F$4)</f>
        <v>#REF!</v>
      </c>
      <c r="E293" s="96" t="e">
        <f>-IPMT(Input!$D$14/12,$B$4-B294,$B$4,$F$4)</f>
        <v>#REF!</v>
      </c>
      <c r="F293" s="98" t="e">
        <f t="shared" si="14"/>
        <v>#REF!</v>
      </c>
    </row>
    <row r="294" spans="1:6" x14ac:dyDescent="0.15">
      <c r="A294" s="13" t="e">
        <f t="shared" si="12"/>
        <v>#REF!</v>
      </c>
      <c r="B294" s="13" t="e">
        <f t="shared" si="13"/>
        <v>#REF!</v>
      </c>
      <c r="C294" s="95" t="e">
        <f>Input!$D$15</f>
        <v>#REF!</v>
      </c>
      <c r="D294" s="96" t="e">
        <f>-PPMT(Input!$D$14/12,$B$4-B295,$B$4,$F$4)</f>
        <v>#REF!</v>
      </c>
      <c r="E294" s="96" t="e">
        <f>-IPMT(Input!$D$14/12,$B$4-B295,$B$4,$F$4)</f>
        <v>#REF!</v>
      </c>
      <c r="F294" s="98" t="e">
        <f t="shared" si="14"/>
        <v>#REF!</v>
      </c>
    </row>
    <row r="295" spans="1:6" x14ac:dyDescent="0.15">
      <c r="A295" s="13" t="e">
        <f t="shared" si="12"/>
        <v>#REF!</v>
      </c>
      <c r="B295" s="13" t="e">
        <f t="shared" si="13"/>
        <v>#REF!</v>
      </c>
      <c r="C295" s="95" t="e">
        <f>Input!$D$15</f>
        <v>#REF!</v>
      </c>
      <c r="D295" s="96" t="e">
        <f>-PPMT(Input!$D$14/12,$B$4-B296,$B$4,$F$4)</f>
        <v>#REF!</v>
      </c>
      <c r="E295" s="96" t="e">
        <f>-IPMT(Input!$D$14/12,$B$4-B296,$B$4,$F$4)</f>
        <v>#REF!</v>
      </c>
      <c r="F295" s="98" t="e">
        <f t="shared" si="14"/>
        <v>#REF!</v>
      </c>
    </row>
    <row r="296" spans="1:6" x14ac:dyDescent="0.15">
      <c r="A296" s="13" t="e">
        <f t="shared" si="12"/>
        <v>#REF!</v>
      </c>
      <c r="B296" s="13" t="e">
        <f t="shared" si="13"/>
        <v>#REF!</v>
      </c>
      <c r="C296" s="95" t="e">
        <f>Input!$D$15</f>
        <v>#REF!</v>
      </c>
      <c r="D296" s="96" t="e">
        <f>-PPMT(Input!$D$14/12,$B$4-B297,$B$4,$F$4)</f>
        <v>#REF!</v>
      </c>
      <c r="E296" s="96" t="e">
        <f>-IPMT(Input!$D$14/12,$B$4-B297,$B$4,$F$4)</f>
        <v>#REF!</v>
      </c>
      <c r="F296" s="98" t="e">
        <f t="shared" si="14"/>
        <v>#REF!</v>
      </c>
    </row>
    <row r="297" spans="1:6" x14ac:dyDescent="0.15">
      <c r="A297" s="13" t="e">
        <f t="shared" si="12"/>
        <v>#REF!</v>
      </c>
      <c r="B297" s="13" t="e">
        <f t="shared" si="13"/>
        <v>#REF!</v>
      </c>
      <c r="C297" s="95" t="e">
        <f>Input!$D$15</f>
        <v>#REF!</v>
      </c>
      <c r="D297" s="96" t="e">
        <f>-PPMT(Input!$D$14/12,$B$4-B298,$B$4,$F$4)</f>
        <v>#REF!</v>
      </c>
      <c r="E297" s="96" t="e">
        <f>-IPMT(Input!$D$14/12,$B$4-B298,$B$4,$F$4)</f>
        <v>#REF!</v>
      </c>
      <c r="F297" s="98" t="e">
        <f t="shared" si="14"/>
        <v>#REF!</v>
      </c>
    </row>
    <row r="298" spans="1:6" x14ac:dyDescent="0.15">
      <c r="A298" s="13" t="e">
        <f t="shared" si="12"/>
        <v>#REF!</v>
      </c>
      <c r="B298" s="13" t="e">
        <f t="shared" si="13"/>
        <v>#REF!</v>
      </c>
      <c r="C298" s="95" t="e">
        <f>Input!$D$15</f>
        <v>#REF!</v>
      </c>
      <c r="D298" s="96" t="e">
        <f>-PPMT(Input!$D$14/12,$B$4-B299,$B$4,$F$4)</f>
        <v>#REF!</v>
      </c>
      <c r="E298" s="96" t="e">
        <f>-IPMT(Input!$D$14/12,$B$4-B299,$B$4,$F$4)</f>
        <v>#REF!</v>
      </c>
      <c r="F298" s="98" t="e">
        <f t="shared" si="14"/>
        <v>#REF!</v>
      </c>
    </row>
    <row r="299" spans="1:6" x14ac:dyDescent="0.15">
      <c r="A299" s="13" t="e">
        <f t="shared" si="12"/>
        <v>#REF!</v>
      </c>
      <c r="B299" s="13" t="e">
        <f t="shared" si="13"/>
        <v>#REF!</v>
      </c>
      <c r="C299" s="95" t="e">
        <f>Input!$D$15</f>
        <v>#REF!</v>
      </c>
      <c r="D299" s="96" t="e">
        <f>-PPMT(Input!$D$14/12,$B$4-B300,$B$4,$F$4)</f>
        <v>#REF!</v>
      </c>
      <c r="E299" s="96" t="e">
        <f>-IPMT(Input!$D$14/12,$B$4-B300,$B$4,$F$4)</f>
        <v>#REF!</v>
      </c>
      <c r="F299" s="98" t="e">
        <f t="shared" si="14"/>
        <v>#REF!</v>
      </c>
    </row>
    <row r="300" spans="1:6" x14ac:dyDescent="0.15">
      <c r="A300" s="13" t="e">
        <f t="shared" si="12"/>
        <v>#REF!</v>
      </c>
      <c r="B300" s="13" t="e">
        <f t="shared" si="13"/>
        <v>#REF!</v>
      </c>
      <c r="C300" s="95" t="e">
        <f>Input!$D$15</f>
        <v>#REF!</v>
      </c>
      <c r="D300" s="96" t="e">
        <f>-PPMT(Input!$D$14/12,$B$4-B301,$B$4,$F$4)</f>
        <v>#REF!</v>
      </c>
      <c r="E300" s="96" t="e">
        <f>-IPMT(Input!$D$14/12,$B$4-B301,$B$4,$F$4)</f>
        <v>#REF!</v>
      </c>
      <c r="F300" s="98" t="e">
        <f t="shared" si="14"/>
        <v>#REF!</v>
      </c>
    </row>
    <row r="301" spans="1:6" x14ac:dyDescent="0.15">
      <c r="A301" s="13" t="e">
        <f t="shared" si="12"/>
        <v>#REF!</v>
      </c>
      <c r="B301" s="13" t="e">
        <f t="shared" si="13"/>
        <v>#REF!</v>
      </c>
      <c r="C301" s="95" t="e">
        <f>Input!$D$15</f>
        <v>#REF!</v>
      </c>
      <c r="D301" s="96" t="e">
        <f>-PPMT(Input!$D$14/12,$B$4-B302,$B$4,$F$4)</f>
        <v>#REF!</v>
      </c>
      <c r="E301" s="96" t="e">
        <f>-IPMT(Input!$D$14/12,$B$4-B302,$B$4,$F$4)</f>
        <v>#REF!</v>
      </c>
      <c r="F301" s="98" t="e">
        <f t="shared" si="14"/>
        <v>#REF!</v>
      </c>
    </row>
    <row r="302" spans="1:6" x14ac:dyDescent="0.15">
      <c r="A302" s="13" t="e">
        <f t="shared" si="12"/>
        <v>#REF!</v>
      </c>
      <c r="B302" s="13" t="e">
        <f t="shared" si="13"/>
        <v>#REF!</v>
      </c>
      <c r="C302" s="95" t="e">
        <f>Input!$D$15</f>
        <v>#REF!</v>
      </c>
      <c r="D302" s="96" t="e">
        <f>-PPMT(Input!$D$14/12,$B$4-B303,$B$4,$F$4)</f>
        <v>#REF!</v>
      </c>
      <c r="E302" s="96" t="e">
        <f>-IPMT(Input!$D$14/12,$B$4-B303,$B$4,$F$4)</f>
        <v>#REF!</v>
      </c>
      <c r="F302" s="98" t="e">
        <f t="shared" si="14"/>
        <v>#REF!</v>
      </c>
    </row>
    <row r="303" spans="1:6" x14ac:dyDescent="0.15">
      <c r="A303" s="13" t="e">
        <f t="shared" si="12"/>
        <v>#REF!</v>
      </c>
      <c r="B303" s="13" t="e">
        <f t="shared" si="13"/>
        <v>#REF!</v>
      </c>
      <c r="C303" s="95" t="e">
        <f>Input!$D$15</f>
        <v>#REF!</v>
      </c>
      <c r="D303" s="96" t="e">
        <f>-PPMT(Input!$D$14/12,$B$4-B304,$B$4,$F$4)</f>
        <v>#REF!</v>
      </c>
      <c r="E303" s="96" t="e">
        <f>-IPMT(Input!$D$14/12,$B$4-B304,$B$4,$F$4)</f>
        <v>#REF!</v>
      </c>
      <c r="F303" s="98" t="e">
        <f t="shared" si="14"/>
        <v>#REF!</v>
      </c>
    </row>
    <row r="304" spans="1:6" x14ac:dyDescent="0.15">
      <c r="A304" s="92" t="e">
        <f t="shared" si="12"/>
        <v>#REF!</v>
      </c>
      <c r="B304" s="93" t="e">
        <f t="shared" si="13"/>
        <v>#REF!</v>
      </c>
      <c r="C304" s="95" t="e">
        <f>Input!$D$15</f>
        <v>#REF!</v>
      </c>
      <c r="D304" s="96" t="e">
        <f>-PPMT(Input!$D$14/12,$B$4-B305,$B$4,$F$4)</f>
        <v>#REF!</v>
      </c>
      <c r="E304" s="96" t="e">
        <f>-IPMT(Input!$D$14/12,$B$4-B305,$B$4,$F$4)</f>
        <v>#REF!</v>
      </c>
      <c r="F304" s="98" t="e">
        <f t="shared" si="14"/>
        <v>#REF!</v>
      </c>
    </row>
    <row r="305" spans="1:6" x14ac:dyDescent="0.15">
      <c r="A305" s="13" t="e">
        <f t="shared" si="12"/>
        <v>#REF!</v>
      </c>
      <c r="B305" s="13" t="e">
        <f t="shared" si="13"/>
        <v>#REF!</v>
      </c>
      <c r="C305" s="95" t="e">
        <f>Input!$D$15</f>
        <v>#REF!</v>
      </c>
      <c r="D305" s="96" t="e">
        <f>-PPMT(Input!$D$14/12,$B$4-B306,$B$4,$F$4)</f>
        <v>#REF!</v>
      </c>
      <c r="E305" s="96" t="e">
        <f>-IPMT(Input!$D$14/12,$B$4-B306,$B$4,$F$4)</f>
        <v>#REF!</v>
      </c>
      <c r="F305" s="98" t="e">
        <f t="shared" si="14"/>
        <v>#REF!</v>
      </c>
    </row>
    <row r="306" spans="1:6" x14ac:dyDescent="0.15">
      <c r="A306" s="13" t="e">
        <f t="shared" si="12"/>
        <v>#REF!</v>
      </c>
      <c r="B306" s="13" t="e">
        <f t="shared" si="13"/>
        <v>#REF!</v>
      </c>
      <c r="C306" s="95" t="e">
        <f>Input!$D$15</f>
        <v>#REF!</v>
      </c>
      <c r="D306" s="96" t="e">
        <f>-PPMT(Input!$D$14/12,$B$4-B307,$B$4,$F$4)</f>
        <v>#REF!</v>
      </c>
      <c r="E306" s="96" t="e">
        <f>-IPMT(Input!$D$14/12,$B$4-B307,$B$4,$F$4)</f>
        <v>#REF!</v>
      </c>
      <c r="F306" s="98" t="e">
        <f t="shared" si="14"/>
        <v>#REF!</v>
      </c>
    </row>
    <row r="307" spans="1:6" x14ac:dyDescent="0.15">
      <c r="A307" s="13" t="e">
        <f t="shared" si="12"/>
        <v>#REF!</v>
      </c>
      <c r="B307" s="13" t="e">
        <f t="shared" si="13"/>
        <v>#REF!</v>
      </c>
      <c r="C307" s="95" t="e">
        <f>Input!$D$15</f>
        <v>#REF!</v>
      </c>
      <c r="D307" s="96" t="e">
        <f>-PPMT(Input!$D$14/12,$B$4-B308,$B$4,$F$4)</f>
        <v>#REF!</v>
      </c>
      <c r="E307" s="96" t="e">
        <f>-IPMT(Input!$D$14/12,$B$4-B308,$B$4,$F$4)</f>
        <v>#REF!</v>
      </c>
      <c r="F307" s="98" t="e">
        <f t="shared" si="14"/>
        <v>#REF!</v>
      </c>
    </row>
    <row r="308" spans="1:6" x14ac:dyDescent="0.15">
      <c r="A308" s="13" t="e">
        <f t="shared" si="12"/>
        <v>#REF!</v>
      </c>
      <c r="B308" s="13" t="e">
        <f t="shared" si="13"/>
        <v>#REF!</v>
      </c>
      <c r="C308" s="95" t="e">
        <f>Input!$D$15</f>
        <v>#REF!</v>
      </c>
      <c r="D308" s="96" t="e">
        <f>-PPMT(Input!$D$14/12,$B$4-B309,$B$4,$F$4)</f>
        <v>#REF!</v>
      </c>
      <c r="E308" s="96" t="e">
        <f>-IPMT(Input!$D$14/12,$B$4-B309,$B$4,$F$4)</f>
        <v>#REF!</v>
      </c>
      <c r="F308" s="98" t="e">
        <f t="shared" si="14"/>
        <v>#REF!</v>
      </c>
    </row>
    <row r="309" spans="1:6" x14ac:dyDescent="0.15">
      <c r="A309" s="13" t="e">
        <f t="shared" si="12"/>
        <v>#REF!</v>
      </c>
      <c r="B309" s="13" t="e">
        <f t="shared" si="13"/>
        <v>#REF!</v>
      </c>
      <c r="C309" s="95" t="e">
        <f>Input!$D$15</f>
        <v>#REF!</v>
      </c>
      <c r="D309" s="96" t="e">
        <f>-PPMT(Input!$D$14/12,$B$4-B310,$B$4,$F$4)</f>
        <v>#REF!</v>
      </c>
      <c r="E309" s="96" t="e">
        <f>-IPMT(Input!$D$14/12,$B$4-B310,$B$4,$F$4)</f>
        <v>#REF!</v>
      </c>
      <c r="F309" s="98" t="e">
        <f t="shared" si="14"/>
        <v>#REF!</v>
      </c>
    </row>
    <row r="310" spans="1:6" x14ac:dyDescent="0.15">
      <c r="A310" s="13" t="e">
        <f t="shared" si="12"/>
        <v>#REF!</v>
      </c>
      <c r="B310" s="13" t="e">
        <f t="shared" si="13"/>
        <v>#REF!</v>
      </c>
      <c r="C310" s="95" t="e">
        <f>Input!$D$15</f>
        <v>#REF!</v>
      </c>
      <c r="D310" s="96" t="e">
        <f>-PPMT(Input!$D$14/12,$B$4-B311,$B$4,$F$4)</f>
        <v>#REF!</v>
      </c>
      <c r="E310" s="96" t="e">
        <f>-IPMT(Input!$D$14/12,$B$4-B311,$B$4,$F$4)</f>
        <v>#REF!</v>
      </c>
      <c r="F310" s="98" t="e">
        <f t="shared" si="14"/>
        <v>#REF!</v>
      </c>
    </row>
    <row r="311" spans="1:6" x14ac:dyDescent="0.15">
      <c r="A311" s="13" t="e">
        <f t="shared" si="12"/>
        <v>#REF!</v>
      </c>
      <c r="B311" s="13" t="e">
        <f t="shared" si="13"/>
        <v>#REF!</v>
      </c>
      <c r="C311" s="95" t="e">
        <f>Input!$D$15</f>
        <v>#REF!</v>
      </c>
      <c r="D311" s="96" t="e">
        <f>-PPMT(Input!$D$14/12,$B$4-B312,$B$4,$F$4)</f>
        <v>#REF!</v>
      </c>
      <c r="E311" s="96" t="e">
        <f>-IPMT(Input!$D$14/12,$B$4-B312,$B$4,$F$4)</f>
        <v>#REF!</v>
      </c>
      <c r="F311" s="98" t="e">
        <f t="shared" si="14"/>
        <v>#REF!</v>
      </c>
    </row>
    <row r="312" spans="1:6" x14ac:dyDescent="0.15">
      <c r="A312" s="13" t="e">
        <f t="shared" si="12"/>
        <v>#REF!</v>
      </c>
      <c r="B312" s="13" t="e">
        <f t="shared" si="13"/>
        <v>#REF!</v>
      </c>
      <c r="C312" s="95" t="e">
        <f>Input!$D$15</f>
        <v>#REF!</v>
      </c>
      <c r="D312" s="96" t="e">
        <f>-PPMT(Input!$D$14/12,$B$4-B313,$B$4,$F$4)</f>
        <v>#REF!</v>
      </c>
      <c r="E312" s="96" t="e">
        <f>-IPMT(Input!$D$14/12,$B$4-B313,$B$4,$F$4)</f>
        <v>#REF!</v>
      </c>
      <c r="F312" s="98" t="e">
        <f t="shared" si="14"/>
        <v>#REF!</v>
      </c>
    </row>
    <row r="313" spans="1:6" x14ac:dyDescent="0.15">
      <c r="A313" s="13" t="e">
        <f t="shared" si="12"/>
        <v>#REF!</v>
      </c>
      <c r="B313" s="13" t="e">
        <f t="shared" si="13"/>
        <v>#REF!</v>
      </c>
      <c r="C313" s="95" t="e">
        <f>Input!$D$15</f>
        <v>#REF!</v>
      </c>
      <c r="D313" s="96" t="e">
        <f>-PPMT(Input!$D$14/12,$B$4-B314,$B$4,$F$4)</f>
        <v>#REF!</v>
      </c>
      <c r="E313" s="96" t="e">
        <f>-IPMT(Input!$D$14/12,$B$4-B314,$B$4,$F$4)</f>
        <v>#REF!</v>
      </c>
      <c r="F313" s="98" t="e">
        <f t="shared" si="14"/>
        <v>#REF!</v>
      </c>
    </row>
    <row r="314" spans="1:6" x14ac:dyDescent="0.15">
      <c r="A314" s="13" t="e">
        <f t="shared" si="12"/>
        <v>#REF!</v>
      </c>
      <c r="B314" s="13" t="e">
        <f t="shared" si="13"/>
        <v>#REF!</v>
      </c>
      <c r="C314" s="95" t="e">
        <f>Input!$D$15</f>
        <v>#REF!</v>
      </c>
      <c r="D314" s="96" t="e">
        <f>-PPMT(Input!$D$14/12,$B$4-B315,$B$4,$F$4)</f>
        <v>#REF!</v>
      </c>
      <c r="E314" s="96" t="e">
        <f>-IPMT(Input!$D$14/12,$B$4-B315,$B$4,$F$4)</f>
        <v>#REF!</v>
      </c>
      <c r="F314" s="98" t="e">
        <f t="shared" si="14"/>
        <v>#REF!</v>
      </c>
    </row>
    <row r="315" spans="1:6" x14ac:dyDescent="0.15">
      <c r="A315" s="13" t="e">
        <f t="shared" si="12"/>
        <v>#REF!</v>
      </c>
      <c r="B315" s="13" t="e">
        <f t="shared" si="13"/>
        <v>#REF!</v>
      </c>
      <c r="C315" s="95" t="e">
        <f>Input!$D$15</f>
        <v>#REF!</v>
      </c>
      <c r="D315" s="96" t="e">
        <f>-PPMT(Input!$D$14/12,$B$4-B316,$B$4,$F$4)</f>
        <v>#REF!</v>
      </c>
      <c r="E315" s="96" t="e">
        <f>-IPMT(Input!$D$14/12,$B$4-B316,$B$4,$F$4)</f>
        <v>#REF!</v>
      </c>
      <c r="F315" s="98" t="e">
        <f t="shared" si="14"/>
        <v>#REF!</v>
      </c>
    </row>
    <row r="316" spans="1:6" x14ac:dyDescent="0.15">
      <c r="A316" s="92" t="e">
        <f t="shared" si="12"/>
        <v>#REF!</v>
      </c>
      <c r="B316" s="93" t="e">
        <f t="shared" si="13"/>
        <v>#REF!</v>
      </c>
      <c r="C316" s="95" t="e">
        <f>Input!$D$15</f>
        <v>#REF!</v>
      </c>
      <c r="D316" s="96" t="e">
        <f>-PPMT(Input!$D$14/12,$B$4-B317,$B$4,$F$4)</f>
        <v>#REF!</v>
      </c>
      <c r="E316" s="96" t="e">
        <f>-IPMT(Input!$D$14/12,$B$4-B317,$B$4,$F$4)</f>
        <v>#REF!</v>
      </c>
      <c r="F316" s="98" t="e">
        <f t="shared" si="14"/>
        <v>#REF!</v>
      </c>
    </row>
    <row r="317" spans="1:6" x14ac:dyDescent="0.15">
      <c r="A317" s="13" t="e">
        <f t="shared" si="12"/>
        <v>#REF!</v>
      </c>
      <c r="B317" s="13" t="e">
        <f t="shared" si="13"/>
        <v>#REF!</v>
      </c>
      <c r="C317" s="95" t="e">
        <f>Input!$D$15</f>
        <v>#REF!</v>
      </c>
      <c r="D317" s="96" t="e">
        <f>-PPMT(Input!$D$14/12,$B$4-B318,$B$4,$F$4)</f>
        <v>#REF!</v>
      </c>
      <c r="E317" s="96" t="e">
        <f>-IPMT(Input!$D$14/12,$B$4-B318,$B$4,$F$4)</f>
        <v>#REF!</v>
      </c>
      <c r="F317" s="98" t="e">
        <f t="shared" si="14"/>
        <v>#REF!</v>
      </c>
    </row>
    <row r="318" spans="1:6" x14ac:dyDescent="0.15">
      <c r="A318" s="13" t="e">
        <f t="shared" si="12"/>
        <v>#REF!</v>
      </c>
      <c r="B318" s="13" t="e">
        <f t="shared" si="13"/>
        <v>#REF!</v>
      </c>
      <c r="C318" s="95" t="e">
        <f>Input!$D$15</f>
        <v>#REF!</v>
      </c>
      <c r="D318" s="96" t="e">
        <f>-PPMT(Input!$D$14/12,$B$4-B319,$B$4,$F$4)</f>
        <v>#REF!</v>
      </c>
      <c r="E318" s="96" t="e">
        <f>-IPMT(Input!$D$14/12,$B$4-B319,$B$4,$F$4)</f>
        <v>#REF!</v>
      </c>
      <c r="F318" s="98" t="e">
        <f t="shared" si="14"/>
        <v>#REF!</v>
      </c>
    </row>
    <row r="319" spans="1:6" x14ac:dyDescent="0.15">
      <c r="A319" s="13" t="e">
        <f t="shared" si="12"/>
        <v>#REF!</v>
      </c>
      <c r="B319" s="13" t="e">
        <f t="shared" si="13"/>
        <v>#REF!</v>
      </c>
      <c r="C319" s="95" t="e">
        <f>Input!$D$15</f>
        <v>#REF!</v>
      </c>
      <c r="D319" s="96" t="e">
        <f>-PPMT(Input!$D$14/12,$B$4-B320,$B$4,$F$4)</f>
        <v>#REF!</v>
      </c>
      <c r="E319" s="96" t="e">
        <f>-IPMT(Input!$D$14/12,$B$4-B320,$B$4,$F$4)</f>
        <v>#REF!</v>
      </c>
      <c r="F319" s="98" t="e">
        <f t="shared" si="14"/>
        <v>#REF!</v>
      </c>
    </row>
    <row r="320" spans="1:6" x14ac:dyDescent="0.15">
      <c r="A320" s="13" t="e">
        <f t="shared" si="12"/>
        <v>#REF!</v>
      </c>
      <c r="B320" s="13" t="e">
        <f t="shared" si="13"/>
        <v>#REF!</v>
      </c>
      <c r="C320" s="95" t="e">
        <f>Input!$D$15</f>
        <v>#REF!</v>
      </c>
      <c r="D320" s="96" t="e">
        <f>-PPMT(Input!$D$14/12,$B$4-B321,$B$4,$F$4)</f>
        <v>#REF!</v>
      </c>
      <c r="E320" s="96" t="e">
        <f>-IPMT(Input!$D$14/12,$B$4-B321,$B$4,$F$4)</f>
        <v>#REF!</v>
      </c>
      <c r="F320" s="98" t="e">
        <f t="shared" si="14"/>
        <v>#REF!</v>
      </c>
    </row>
    <row r="321" spans="1:6" x14ac:dyDescent="0.15">
      <c r="A321" s="13" t="e">
        <f t="shared" si="12"/>
        <v>#REF!</v>
      </c>
      <c r="B321" s="13" t="e">
        <f t="shared" si="13"/>
        <v>#REF!</v>
      </c>
      <c r="C321" s="95" t="e">
        <f>Input!$D$15</f>
        <v>#REF!</v>
      </c>
      <c r="D321" s="96" t="e">
        <f>-PPMT(Input!$D$14/12,$B$4-B322,$B$4,$F$4)</f>
        <v>#REF!</v>
      </c>
      <c r="E321" s="96" t="e">
        <f>-IPMT(Input!$D$14/12,$B$4-B322,$B$4,$F$4)</f>
        <v>#REF!</v>
      </c>
      <c r="F321" s="98" t="e">
        <f t="shared" si="14"/>
        <v>#REF!</v>
      </c>
    </row>
    <row r="322" spans="1:6" x14ac:dyDescent="0.15">
      <c r="A322" s="13" t="e">
        <f t="shared" si="12"/>
        <v>#REF!</v>
      </c>
      <c r="B322" s="13" t="e">
        <f t="shared" si="13"/>
        <v>#REF!</v>
      </c>
      <c r="C322" s="95" t="e">
        <f>Input!$D$15</f>
        <v>#REF!</v>
      </c>
      <c r="D322" s="96" t="e">
        <f>-PPMT(Input!$D$14/12,$B$4-B323,$B$4,$F$4)</f>
        <v>#REF!</v>
      </c>
      <c r="E322" s="96" t="e">
        <f>-IPMT(Input!$D$14/12,$B$4-B323,$B$4,$F$4)</f>
        <v>#REF!</v>
      </c>
      <c r="F322" s="98" t="e">
        <f t="shared" si="14"/>
        <v>#REF!</v>
      </c>
    </row>
    <row r="323" spans="1:6" x14ac:dyDescent="0.15">
      <c r="A323" s="13" t="e">
        <f t="shared" si="12"/>
        <v>#REF!</v>
      </c>
      <c r="B323" s="13" t="e">
        <f t="shared" si="13"/>
        <v>#REF!</v>
      </c>
      <c r="C323" s="95" t="e">
        <f>Input!$D$15</f>
        <v>#REF!</v>
      </c>
      <c r="D323" s="96" t="e">
        <f>-PPMT(Input!$D$14/12,$B$4-B324,$B$4,$F$4)</f>
        <v>#REF!</v>
      </c>
      <c r="E323" s="96" t="e">
        <f>-IPMT(Input!$D$14/12,$B$4-B324,$B$4,$F$4)</f>
        <v>#REF!</v>
      </c>
      <c r="F323" s="98" t="e">
        <f t="shared" si="14"/>
        <v>#REF!</v>
      </c>
    </row>
    <row r="324" spans="1:6" x14ac:dyDescent="0.15">
      <c r="A324" s="13" t="e">
        <f t="shared" si="12"/>
        <v>#REF!</v>
      </c>
      <c r="B324" s="13" t="e">
        <f t="shared" si="13"/>
        <v>#REF!</v>
      </c>
      <c r="C324" s="95" t="e">
        <f>Input!$D$15</f>
        <v>#REF!</v>
      </c>
      <c r="D324" s="96" t="e">
        <f>-PPMT(Input!$D$14/12,$B$4-B325,$B$4,$F$4)</f>
        <v>#REF!</v>
      </c>
      <c r="E324" s="96" t="e">
        <f>-IPMT(Input!$D$14/12,$B$4-B325,$B$4,$F$4)</f>
        <v>#REF!</v>
      </c>
      <c r="F324" s="98" t="e">
        <f t="shared" si="14"/>
        <v>#REF!</v>
      </c>
    </row>
    <row r="325" spans="1:6" x14ac:dyDescent="0.15">
      <c r="A325" s="13" t="e">
        <f t="shared" ref="A325:A359" si="15">$B$4-B325</f>
        <v>#REF!</v>
      </c>
      <c r="B325" s="13" t="e">
        <f t="shared" ref="B325:B359" si="16">B324-1</f>
        <v>#REF!</v>
      </c>
      <c r="C325" s="95" t="e">
        <f>Input!$D$15</f>
        <v>#REF!</v>
      </c>
      <c r="D325" s="96" t="e">
        <f>-PPMT(Input!$D$14/12,$B$4-B326,$B$4,$F$4)</f>
        <v>#REF!</v>
      </c>
      <c r="E325" s="96" t="e">
        <f>-IPMT(Input!$D$14/12,$B$4-B326,$B$4,$F$4)</f>
        <v>#REF!</v>
      </c>
      <c r="F325" s="98" t="e">
        <f t="shared" ref="F325:F364" si="17">F324-D324</f>
        <v>#REF!</v>
      </c>
    </row>
    <row r="326" spans="1:6" x14ac:dyDescent="0.15">
      <c r="A326" s="13" t="e">
        <f t="shared" si="15"/>
        <v>#REF!</v>
      </c>
      <c r="B326" s="13" t="e">
        <f t="shared" si="16"/>
        <v>#REF!</v>
      </c>
      <c r="C326" s="95" t="e">
        <f>Input!$D$15</f>
        <v>#REF!</v>
      </c>
      <c r="D326" s="96" t="e">
        <f>-PPMT(Input!$D$14/12,$B$4-B327,$B$4,$F$4)</f>
        <v>#REF!</v>
      </c>
      <c r="E326" s="96" t="e">
        <f>-IPMT(Input!$D$14/12,$B$4-B327,$B$4,$F$4)</f>
        <v>#REF!</v>
      </c>
      <c r="F326" s="98" t="e">
        <f t="shared" si="17"/>
        <v>#REF!</v>
      </c>
    </row>
    <row r="327" spans="1:6" x14ac:dyDescent="0.15">
      <c r="A327" s="13" t="e">
        <f t="shared" si="15"/>
        <v>#REF!</v>
      </c>
      <c r="B327" s="13" t="e">
        <f t="shared" si="16"/>
        <v>#REF!</v>
      </c>
      <c r="C327" s="95" t="e">
        <f>Input!$D$15</f>
        <v>#REF!</v>
      </c>
      <c r="D327" s="96" t="e">
        <f>-PPMT(Input!$D$14/12,$B$4-B328,$B$4,$F$4)</f>
        <v>#REF!</v>
      </c>
      <c r="E327" s="96" t="e">
        <f>-IPMT(Input!$D$14/12,$B$4-B328,$B$4,$F$4)</f>
        <v>#REF!</v>
      </c>
      <c r="F327" s="98" t="e">
        <f t="shared" si="17"/>
        <v>#REF!</v>
      </c>
    </row>
    <row r="328" spans="1:6" x14ac:dyDescent="0.15">
      <c r="A328" s="92" t="e">
        <f t="shared" si="15"/>
        <v>#REF!</v>
      </c>
      <c r="B328" s="93" t="e">
        <f t="shared" si="16"/>
        <v>#REF!</v>
      </c>
      <c r="C328" s="95" t="e">
        <f>Input!$D$15</f>
        <v>#REF!</v>
      </c>
      <c r="D328" s="96" t="e">
        <f>-PPMT(Input!$D$14/12,$B$4-B329,$B$4,$F$4)</f>
        <v>#REF!</v>
      </c>
      <c r="E328" s="96" t="e">
        <f>-IPMT(Input!$D$14/12,$B$4-B329,$B$4,$F$4)</f>
        <v>#REF!</v>
      </c>
      <c r="F328" s="98" t="e">
        <f t="shared" si="17"/>
        <v>#REF!</v>
      </c>
    </row>
    <row r="329" spans="1:6" x14ac:dyDescent="0.15">
      <c r="A329" s="13" t="e">
        <f t="shared" si="15"/>
        <v>#REF!</v>
      </c>
      <c r="B329" s="13" t="e">
        <f t="shared" si="16"/>
        <v>#REF!</v>
      </c>
      <c r="C329" s="95" t="e">
        <f>Input!$D$15</f>
        <v>#REF!</v>
      </c>
      <c r="D329" s="96" t="e">
        <f>-PPMT(Input!$D$14/12,$B$4-B330,$B$4,$F$4)</f>
        <v>#REF!</v>
      </c>
      <c r="E329" s="96" t="e">
        <f>-IPMT(Input!$D$14/12,$B$4-B330,$B$4,$F$4)</f>
        <v>#REF!</v>
      </c>
      <c r="F329" s="98" t="e">
        <f t="shared" si="17"/>
        <v>#REF!</v>
      </c>
    </row>
    <row r="330" spans="1:6" x14ac:dyDescent="0.15">
      <c r="A330" s="13" t="e">
        <f t="shared" si="15"/>
        <v>#REF!</v>
      </c>
      <c r="B330" s="13" t="e">
        <f t="shared" si="16"/>
        <v>#REF!</v>
      </c>
      <c r="C330" s="95" t="e">
        <f>Input!$D$15</f>
        <v>#REF!</v>
      </c>
      <c r="D330" s="96" t="e">
        <f>-PPMT(Input!$D$14/12,$B$4-B331,$B$4,$F$4)</f>
        <v>#REF!</v>
      </c>
      <c r="E330" s="96" t="e">
        <f>-IPMT(Input!$D$14/12,$B$4-B331,$B$4,$F$4)</f>
        <v>#REF!</v>
      </c>
      <c r="F330" s="98" t="e">
        <f t="shared" si="17"/>
        <v>#REF!</v>
      </c>
    </row>
    <row r="331" spans="1:6" x14ac:dyDescent="0.15">
      <c r="A331" s="13" t="e">
        <f t="shared" si="15"/>
        <v>#REF!</v>
      </c>
      <c r="B331" s="13" t="e">
        <f t="shared" si="16"/>
        <v>#REF!</v>
      </c>
      <c r="C331" s="95" t="e">
        <f>Input!$D$15</f>
        <v>#REF!</v>
      </c>
      <c r="D331" s="96" t="e">
        <f>-PPMT(Input!$D$14/12,$B$4-B332,$B$4,$F$4)</f>
        <v>#REF!</v>
      </c>
      <c r="E331" s="96" t="e">
        <f>-IPMT(Input!$D$14/12,$B$4-B332,$B$4,$F$4)</f>
        <v>#REF!</v>
      </c>
      <c r="F331" s="98" t="e">
        <f t="shared" si="17"/>
        <v>#REF!</v>
      </c>
    </row>
    <row r="332" spans="1:6" x14ac:dyDescent="0.15">
      <c r="A332" s="13" t="e">
        <f t="shared" si="15"/>
        <v>#REF!</v>
      </c>
      <c r="B332" s="13" t="e">
        <f t="shared" si="16"/>
        <v>#REF!</v>
      </c>
      <c r="C332" s="95" t="e">
        <f>Input!$D$15</f>
        <v>#REF!</v>
      </c>
      <c r="D332" s="96" t="e">
        <f>-PPMT(Input!$D$14/12,$B$4-B333,$B$4,$F$4)</f>
        <v>#REF!</v>
      </c>
      <c r="E332" s="96" t="e">
        <f>-IPMT(Input!$D$14/12,$B$4-B333,$B$4,$F$4)</f>
        <v>#REF!</v>
      </c>
      <c r="F332" s="98" t="e">
        <f t="shared" si="17"/>
        <v>#REF!</v>
      </c>
    </row>
    <row r="333" spans="1:6" x14ac:dyDescent="0.15">
      <c r="A333" s="13" t="e">
        <f t="shared" si="15"/>
        <v>#REF!</v>
      </c>
      <c r="B333" s="13" t="e">
        <f t="shared" si="16"/>
        <v>#REF!</v>
      </c>
      <c r="C333" s="95" t="e">
        <f>Input!$D$15</f>
        <v>#REF!</v>
      </c>
      <c r="D333" s="96" t="e">
        <f>-PPMT(Input!$D$14/12,$B$4-B334,$B$4,$F$4)</f>
        <v>#REF!</v>
      </c>
      <c r="E333" s="96" t="e">
        <f>-IPMT(Input!$D$14/12,$B$4-B334,$B$4,$F$4)</f>
        <v>#REF!</v>
      </c>
      <c r="F333" s="98" t="e">
        <f t="shared" si="17"/>
        <v>#REF!</v>
      </c>
    </row>
    <row r="334" spans="1:6" x14ac:dyDescent="0.15">
      <c r="A334" s="13" t="e">
        <f t="shared" si="15"/>
        <v>#REF!</v>
      </c>
      <c r="B334" s="13" t="e">
        <f t="shared" si="16"/>
        <v>#REF!</v>
      </c>
      <c r="C334" s="95" t="e">
        <f>Input!$D$15</f>
        <v>#REF!</v>
      </c>
      <c r="D334" s="96" t="e">
        <f>-PPMT(Input!$D$14/12,$B$4-B335,$B$4,$F$4)</f>
        <v>#REF!</v>
      </c>
      <c r="E334" s="96" t="e">
        <f>-IPMT(Input!$D$14/12,$B$4-B335,$B$4,$F$4)</f>
        <v>#REF!</v>
      </c>
      <c r="F334" s="98" t="e">
        <f t="shared" si="17"/>
        <v>#REF!</v>
      </c>
    </row>
    <row r="335" spans="1:6" x14ac:dyDescent="0.15">
      <c r="A335" s="13" t="e">
        <f t="shared" si="15"/>
        <v>#REF!</v>
      </c>
      <c r="B335" s="13" t="e">
        <f t="shared" si="16"/>
        <v>#REF!</v>
      </c>
      <c r="C335" s="95" t="e">
        <f>Input!$D$15</f>
        <v>#REF!</v>
      </c>
      <c r="D335" s="96" t="e">
        <f>-PPMT(Input!$D$14/12,$B$4-B336,$B$4,$F$4)</f>
        <v>#REF!</v>
      </c>
      <c r="E335" s="96" t="e">
        <f>-IPMT(Input!$D$14/12,$B$4-B336,$B$4,$F$4)</f>
        <v>#REF!</v>
      </c>
      <c r="F335" s="98" t="e">
        <f t="shared" si="17"/>
        <v>#REF!</v>
      </c>
    </row>
    <row r="336" spans="1:6" x14ac:dyDescent="0.15">
      <c r="A336" s="13" t="e">
        <f t="shared" si="15"/>
        <v>#REF!</v>
      </c>
      <c r="B336" s="13" t="e">
        <f t="shared" si="16"/>
        <v>#REF!</v>
      </c>
      <c r="C336" s="95" t="e">
        <f>Input!$D$15</f>
        <v>#REF!</v>
      </c>
      <c r="D336" s="96" t="e">
        <f>-PPMT(Input!$D$14/12,$B$4-B337,$B$4,$F$4)</f>
        <v>#REF!</v>
      </c>
      <c r="E336" s="96" t="e">
        <f>-IPMT(Input!$D$14/12,$B$4-B337,$B$4,$F$4)</f>
        <v>#REF!</v>
      </c>
      <c r="F336" s="98" t="e">
        <f t="shared" si="17"/>
        <v>#REF!</v>
      </c>
    </row>
    <row r="337" spans="1:6" x14ac:dyDescent="0.15">
      <c r="A337" s="13" t="e">
        <f t="shared" si="15"/>
        <v>#REF!</v>
      </c>
      <c r="B337" s="13" t="e">
        <f t="shared" si="16"/>
        <v>#REF!</v>
      </c>
      <c r="C337" s="95" t="e">
        <f>Input!$D$15</f>
        <v>#REF!</v>
      </c>
      <c r="D337" s="96" t="e">
        <f>-PPMT(Input!$D$14/12,$B$4-B338,$B$4,$F$4)</f>
        <v>#REF!</v>
      </c>
      <c r="E337" s="96" t="e">
        <f>-IPMT(Input!$D$14/12,$B$4-B338,$B$4,$F$4)</f>
        <v>#REF!</v>
      </c>
      <c r="F337" s="98" t="e">
        <f t="shared" si="17"/>
        <v>#REF!</v>
      </c>
    </row>
    <row r="338" spans="1:6" x14ac:dyDescent="0.15">
      <c r="A338" s="13" t="e">
        <f t="shared" si="15"/>
        <v>#REF!</v>
      </c>
      <c r="B338" s="13" t="e">
        <f t="shared" si="16"/>
        <v>#REF!</v>
      </c>
      <c r="C338" s="95" t="e">
        <f>Input!$D$15</f>
        <v>#REF!</v>
      </c>
      <c r="D338" s="96" t="e">
        <f>-PPMT(Input!$D$14/12,$B$4-B339,$B$4,$F$4)</f>
        <v>#REF!</v>
      </c>
      <c r="E338" s="96" t="e">
        <f>-IPMT(Input!$D$14/12,$B$4-B339,$B$4,$F$4)</f>
        <v>#REF!</v>
      </c>
      <c r="F338" s="98" t="e">
        <f t="shared" si="17"/>
        <v>#REF!</v>
      </c>
    </row>
    <row r="339" spans="1:6" x14ac:dyDescent="0.15">
      <c r="A339" s="13" t="e">
        <f t="shared" si="15"/>
        <v>#REF!</v>
      </c>
      <c r="B339" s="13" t="e">
        <f t="shared" si="16"/>
        <v>#REF!</v>
      </c>
      <c r="C339" s="95" t="e">
        <f>Input!$D$15</f>
        <v>#REF!</v>
      </c>
      <c r="D339" s="96" t="e">
        <f>-PPMT(Input!$D$14/12,$B$4-B340,$B$4,$F$4)</f>
        <v>#REF!</v>
      </c>
      <c r="E339" s="96" t="e">
        <f>-IPMT(Input!$D$14/12,$B$4-B340,$B$4,$F$4)</f>
        <v>#REF!</v>
      </c>
      <c r="F339" s="98" t="e">
        <f t="shared" si="17"/>
        <v>#REF!</v>
      </c>
    </row>
    <row r="340" spans="1:6" x14ac:dyDescent="0.15">
      <c r="A340" s="92" t="e">
        <f t="shared" si="15"/>
        <v>#REF!</v>
      </c>
      <c r="B340" s="93" t="e">
        <f t="shared" si="16"/>
        <v>#REF!</v>
      </c>
      <c r="C340" s="95" t="e">
        <f>Input!$D$15</f>
        <v>#REF!</v>
      </c>
      <c r="D340" s="96" t="e">
        <f>-PPMT(Input!$D$14/12,$B$4-B341,$B$4,$F$4)</f>
        <v>#REF!</v>
      </c>
      <c r="E340" s="96" t="e">
        <f>-IPMT(Input!$D$14/12,$B$4-B341,$B$4,$F$4)</f>
        <v>#REF!</v>
      </c>
      <c r="F340" s="98" t="e">
        <f t="shared" si="17"/>
        <v>#REF!</v>
      </c>
    </row>
    <row r="341" spans="1:6" x14ac:dyDescent="0.15">
      <c r="A341" s="13" t="e">
        <f t="shared" si="15"/>
        <v>#REF!</v>
      </c>
      <c r="B341" s="13" t="e">
        <f t="shared" si="16"/>
        <v>#REF!</v>
      </c>
      <c r="C341" s="95" t="e">
        <f>Input!$D$15</f>
        <v>#REF!</v>
      </c>
      <c r="D341" s="96" t="e">
        <f>-PPMT(Input!$D$14/12,$B$4-B342,$B$4,$F$4)</f>
        <v>#REF!</v>
      </c>
      <c r="E341" s="96" t="e">
        <f>-IPMT(Input!$D$14/12,$B$4-B342,$B$4,$F$4)</f>
        <v>#REF!</v>
      </c>
      <c r="F341" s="98" t="e">
        <f t="shared" si="17"/>
        <v>#REF!</v>
      </c>
    </row>
    <row r="342" spans="1:6" x14ac:dyDescent="0.15">
      <c r="A342" s="13" t="e">
        <f t="shared" si="15"/>
        <v>#REF!</v>
      </c>
      <c r="B342" s="13" t="e">
        <f t="shared" si="16"/>
        <v>#REF!</v>
      </c>
      <c r="C342" s="95" t="e">
        <f>Input!$D$15</f>
        <v>#REF!</v>
      </c>
      <c r="D342" s="96" t="e">
        <f>-PPMT(Input!$D$14/12,$B$4-B343,$B$4,$F$4)</f>
        <v>#REF!</v>
      </c>
      <c r="E342" s="96" t="e">
        <f>-IPMT(Input!$D$14/12,$B$4-B343,$B$4,$F$4)</f>
        <v>#REF!</v>
      </c>
      <c r="F342" s="98" t="e">
        <f t="shared" si="17"/>
        <v>#REF!</v>
      </c>
    </row>
    <row r="343" spans="1:6" x14ac:dyDescent="0.15">
      <c r="A343" s="13" t="e">
        <f t="shared" si="15"/>
        <v>#REF!</v>
      </c>
      <c r="B343" s="13" t="e">
        <f t="shared" si="16"/>
        <v>#REF!</v>
      </c>
      <c r="C343" s="95" t="e">
        <f>Input!$D$15</f>
        <v>#REF!</v>
      </c>
      <c r="D343" s="96" t="e">
        <f>-PPMT(Input!$D$14/12,$B$4-B344,$B$4,$F$4)</f>
        <v>#REF!</v>
      </c>
      <c r="E343" s="96" t="e">
        <f>-IPMT(Input!$D$14/12,$B$4-B344,$B$4,$F$4)</f>
        <v>#REF!</v>
      </c>
      <c r="F343" s="98" t="e">
        <f t="shared" si="17"/>
        <v>#REF!</v>
      </c>
    </row>
    <row r="344" spans="1:6" x14ac:dyDescent="0.15">
      <c r="A344" s="13" t="e">
        <f t="shared" si="15"/>
        <v>#REF!</v>
      </c>
      <c r="B344" s="13" t="e">
        <f t="shared" si="16"/>
        <v>#REF!</v>
      </c>
      <c r="C344" s="95" t="e">
        <f>Input!$D$15</f>
        <v>#REF!</v>
      </c>
      <c r="D344" s="96" t="e">
        <f>-PPMT(Input!$D$14/12,$B$4-B345,$B$4,$F$4)</f>
        <v>#REF!</v>
      </c>
      <c r="E344" s="96" t="e">
        <f>-IPMT(Input!$D$14/12,$B$4-B345,$B$4,$F$4)</f>
        <v>#REF!</v>
      </c>
      <c r="F344" s="98" t="e">
        <f t="shared" si="17"/>
        <v>#REF!</v>
      </c>
    </row>
    <row r="345" spans="1:6" x14ac:dyDescent="0.15">
      <c r="A345" s="13" t="e">
        <f t="shared" si="15"/>
        <v>#REF!</v>
      </c>
      <c r="B345" s="13" t="e">
        <f t="shared" si="16"/>
        <v>#REF!</v>
      </c>
      <c r="C345" s="95" t="e">
        <f>Input!$D$15</f>
        <v>#REF!</v>
      </c>
      <c r="D345" s="96" t="e">
        <f>-PPMT(Input!$D$14/12,$B$4-B346,$B$4,$F$4)</f>
        <v>#REF!</v>
      </c>
      <c r="E345" s="96" t="e">
        <f>-IPMT(Input!$D$14/12,$B$4-B346,$B$4,$F$4)</f>
        <v>#REF!</v>
      </c>
      <c r="F345" s="98" t="e">
        <f t="shared" si="17"/>
        <v>#REF!</v>
      </c>
    </row>
    <row r="346" spans="1:6" x14ac:dyDescent="0.15">
      <c r="A346" s="13" t="e">
        <f t="shared" si="15"/>
        <v>#REF!</v>
      </c>
      <c r="B346" s="13" t="e">
        <f t="shared" si="16"/>
        <v>#REF!</v>
      </c>
      <c r="C346" s="95" t="e">
        <f>Input!$D$15</f>
        <v>#REF!</v>
      </c>
      <c r="D346" s="96" t="e">
        <f>-PPMT(Input!$D$14/12,$B$4-B347,$B$4,$F$4)</f>
        <v>#REF!</v>
      </c>
      <c r="E346" s="96" t="e">
        <f>-IPMT(Input!$D$14/12,$B$4-B347,$B$4,$F$4)</f>
        <v>#REF!</v>
      </c>
      <c r="F346" s="98" t="e">
        <f t="shared" si="17"/>
        <v>#REF!</v>
      </c>
    </row>
    <row r="347" spans="1:6" x14ac:dyDescent="0.15">
      <c r="A347" s="13" t="e">
        <f t="shared" si="15"/>
        <v>#REF!</v>
      </c>
      <c r="B347" s="13" t="e">
        <f t="shared" si="16"/>
        <v>#REF!</v>
      </c>
      <c r="C347" s="95" t="e">
        <f>Input!$D$15</f>
        <v>#REF!</v>
      </c>
      <c r="D347" s="96" t="e">
        <f>-PPMT(Input!$D$14/12,$B$4-B348,$B$4,$F$4)</f>
        <v>#REF!</v>
      </c>
      <c r="E347" s="96" t="e">
        <f>-IPMT(Input!$D$14/12,$B$4-B348,$B$4,$F$4)</f>
        <v>#REF!</v>
      </c>
      <c r="F347" s="98" t="e">
        <f t="shared" si="17"/>
        <v>#REF!</v>
      </c>
    </row>
    <row r="348" spans="1:6" x14ac:dyDescent="0.15">
      <c r="A348" s="13" t="e">
        <f t="shared" si="15"/>
        <v>#REF!</v>
      </c>
      <c r="B348" s="13" t="e">
        <f t="shared" si="16"/>
        <v>#REF!</v>
      </c>
      <c r="C348" s="95" t="e">
        <f>Input!$D$15</f>
        <v>#REF!</v>
      </c>
      <c r="D348" s="96" t="e">
        <f>-PPMT(Input!$D$14/12,$B$4-B349,$B$4,$F$4)</f>
        <v>#REF!</v>
      </c>
      <c r="E348" s="96" t="e">
        <f>-IPMT(Input!$D$14/12,$B$4-B349,$B$4,$F$4)</f>
        <v>#REF!</v>
      </c>
      <c r="F348" s="98" t="e">
        <f t="shared" si="17"/>
        <v>#REF!</v>
      </c>
    </row>
    <row r="349" spans="1:6" x14ac:dyDescent="0.15">
      <c r="A349" s="13" t="e">
        <f t="shared" si="15"/>
        <v>#REF!</v>
      </c>
      <c r="B349" s="13" t="e">
        <f t="shared" si="16"/>
        <v>#REF!</v>
      </c>
      <c r="C349" s="95" t="e">
        <f>Input!$D$15</f>
        <v>#REF!</v>
      </c>
      <c r="D349" s="96" t="e">
        <f>-PPMT(Input!$D$14/12,$B$4-B350,$B$4,$F$4)</f>
        <v>#REF!</v>
      </c>
      <c r="E349" s="96" t="e">
        <f>-IPMT(Input!$D$14/12,$B$4-B350,$B$4,$F$4)</f>
        <v>#REF!</v>
      </c>
      <c r="F349" s="98" t="e">
        <f t="shared" si="17"/>
        <v>#REF!</v>
      </c>
    </row>
    <row r="350" spans="1:6" x14ac:dyDescent="0.15">
      <c r="A350" s="13" t="e">
        <f t="shared" si="15"/>
        <v>#REF!</v>
      </c>
      <c r="B350" s="13" t="e">
        <f t="shared" si="16"/>
        <v>#REF!</v>
      </c>
      <c r="C350" s="95" t="e">
        <f>Input!$D$15</f>
        <v>#REF!</v>
      </c>
      <c r="D350" s="96" t="e">
        <f>-PPMT(Input!$D$14/12,$B$4-B351,$B$4,$F$4)</f>
        <v>#REF!</v>
      </c>
      <c r="E350" s="96" t="e">
        <f>-IPMT(Input!$D$14/12,$B$4-B351,$B$4,$F$4)</f>
        <v>#REF!</v>
      </c>
      <c r="F350" s="98" t="e">
        <f t="shared" si="17"/>
        <v>#REF!</v>
      </c>
    </row>
    <row r="351" spans="1:6" x14ac:dyDescent="0.15">
      <c r="A351" s="13" t="e">
        <f t="shared" si="15"/>
        <v>#REF!</v>
      </c>
      <c r="B351" s="13" t="e">
        <f t="shared" si="16"/>
        <v>#REF!</v>
      </c>
      <c r="C351" s="95" t="e">
        <f>Input!$D$15</f>
        <v>#REF!</v>
      </c>
      <c r="D351" s="96" t="e">
        <f>-PPMT(Input!$D$14/12,$B$4-B352,$B$4,$F$4)</f>
        <v>#REF!</v>
      </c>
      <c r="E351" s="96" t="e">
        <f>-IPMT(Input!$D$14/12,$B$4-B352,$B$4,$F$4)</f>
        <v>#REF!</v>
      </c>
      <c r="F351" s="98" t="e">
        <f t="shared" si="17"/>
        <v>#REF!</v>
      </c>
    </row>
    <row r="352" spans="1:6" x14ac:dyDescent="0.15">
      <c r="A352" s="92" t="e">
        <f t="shared" si="15"/>
        <v>#REF!</v>
      </c>
      <c r="B352" s="93" t="e">
        <f t="shared" si="16"/>
        <v>#REF!</v>
      </c>
      <c r="C352" s="95" t="e">
        <f>Input!$D$15</f>
        <v>#REF!</v>
      </c>
      <c r="D352" s="96" t="e">
        <f>-PPMT(Input!$D$14/12,$B$4-B353,$B$4,$F$4)</f>
        <v>#REF!</v>
      </c>
      <c r="E352" s="96" t="e">
        <f>-IPMT(Input!$D$14/12,$B$4-B353,$B$4,$F$4)</f>
        <v>#REF!</v>
      </c>
      <c r="F352" s="98" t="e">
        <f t="shared" si="17"/>
        <v>#REF!</v>
      </c>
    </row>
    <row r="353" spans="1:6" x14ac:dyDescent="0.15">
      <c r="A353" s="13" t="e">
        <f t="shared" si="15"/>
        <v>#REF!</v>
      </c>
      <c r="B353" s="13" t="e">
        <f t="shared" si="16"/>
        <v>#REF!</v>
      </c>
      <c r="C353" s="95" t="e">
        <f>Input!$D$15</f>
        <v>#REF!</v>
      </c>
      <c r="D353" s="96" t="e">
        <f>-PPMT(Input!$D$14/12,$B$4-B354,$B$4,$F$4)</f>
        <v>#REF!</v>
      </c>
      <c r="E353" s="96" t="e">
        <f>-IPMT(Input!$D$14/12,$B$4-B354,$B$4,$F$4)</f>
        <v>#REF!</v>
      </c>
      <c r="F353" s="98" t="e">
        <f t="shared" si="17"/>
        <v>#REF!</v>
      </c>
    </row>
    <row r="354" spans="1:6" x14ac:dyDescent="0.15">
      <c r="A354" s="13" t="e">
        <f t="shared" si="15"/>
        <v>#REF!</v>
      </c>
      <c r="B354" s="13" t="e">
        <f t="shared" si="16"/>
        <v>#REF!</v>
      </c>
      <c r="C354" s="95" t="e">
        <f>Input!$D$15</f>
        <v>#REF!</v>
      </c>
      <c r="D354" s="96" t="e">
        <f>-PPMT(Input!$D$14/12,$B$4-B355,$B$4,$F$4)</f>
        <v>#REF!</v>
      </c>
      <c r="E354" s="96" t="e">
        <f>-IPMT(Input!$D$14/12,$B$4-B355,$B$4,$F$4)</f>
        <v>#REF!</v>
      </c>
      <c r="F354" s="98" t="e">
        <f t="shared" si="17"/>
        <v>#REF!</v>
      </c>
    </row>
    <row r="355" spans="1:6" x14ac:dyDescent="0.15">
      <c r="A355" s="13" t="e">
        <f t="shared" si="15"/>
        <v>#REF!</v>
      </c>
      <c r="B355" s="13" t="e">
        <f t="shared" si="16"/>
        <v>#REF!</v>
      </c>
      <c r="C355" s="95" t="e">
        <f>Input!$D$15</f>
        <v>#REF!</v>
      </c>
      <c r="D355" s="96" t="e">
        <f>-PPMT(Input!$D$14/12,$B$4-B356,$B$4,$F$4)</f>
        <v>#REF!</v>
      </c>
      <c r="E355" s="96" t="e">
        <f>-IPMT(Input!$D$14/12,$B$4-B356,$B$4,$F$4)</f>
        <v>#REF!</v>
      </c>
      <c r="F355" s="98" t="e">
        <f t="shared" si="17"/>
        <v>#REF!</v>
      </c>
    </row>
    <row r="356" spans="1:6" x14ac:dyDescent="0.15">
      <c r="A356" s="13" t="e">
        <f t="shared" si="15"/>
        <v>#REF!</v>
      </c>
      <c r="B356" s="13" t="e">
        <f t="shared" si="16"/>
        <v>#REF!</v>
      </c>
      <c r="C356" s="95" t="e">
        <f>Input!$D$15</f>
        <v>#REF!</v>
      </c>
      <c r="D356" s="96" t="e">
        <f>-PPMT(Input!$D$14/12,$B$4-B357,$B$4,$F$4)</f>
        <v>#REF!</v>
      </c>
      <c r="E356" s="96" t="e">
        <f>-IPMT(Input!$D$14/12,$B$4-B357,$B$4,$F$4)</f>
        <v>#REF!</v>
      </c>
      <c r="F356" s="98" t="e">
        <f t="shared" si="17"/>
        <v>#REF!</v>
      </c>
    </row>
    <row r="357" spans="1:6" x14ac:dyDescent="0.15">
      <c r="A357" s="13" t="e">
        <f t="shared" si="15"/>
        <v>#REF!</v>
      </c>
      <c r="B357" s="13" t="e">
        <f t="shared" si="16"/>
        <v>#REF!</v>
      </c>
      <c r="C357" s="95" t="e">
        <f>Input!$D$15</f>
        <v>#REF!</v>
      </c>
      <c r="D357" s="96" t="e">
        <f>-PPMT(Input!$D$14/12,$B$4-B358,$B$4,$F$4)</f>
        <v>#REF!</v>
      </c>
      <c r="E357" s="96" t="e">
        <f>-IPMT(Input!$D$14/12,$B$4-B358,$B$4,$F$4)</f>
        <v>#REF!</v>
      </c>
      <c r="F357" s="98" t="e">
        <f t="shared" si="17"/>
        <v>#REF!</v>
      </c>
    </row>
    <row r="358" spans="1:6" x14ac:dyDescent="0.15">
      <c r="A358" s="13" t="e">
        <f t="shared" si="15"/>
        <v>#REF!</v>
      </c>
      <c r="B358" s="13" t="e">
        <f t="shared" si="16"/>
        <v>#REF!</v>
      </c>
      <c r="C358" s="95" t="e">
        <f>Input!$D$15</f>
        <v>#REF!</v>
      </c>
      <c r="D358" s="96" t="e">
        <f>-PPMT(Input!$D$14/12,$B$4-B359,$B$4,$F$4)</f>
        <v>#REF!</v>
      </c>
      <c r="E358" s="96" t="e">
        <f>-IPMT(Input!$D$14/12,$B$4-B359,$B$4,$F$4)</f>
        <v>#REF!</v>
      </c>
      <c r="F358" s="98" t="e">
        <f t="shared" si="17"/>
        <v>#REF!</v>
      </c>
    </row>
    <row r="359" spans="1:6" x14ac:dyDescent="0.15">
      <c r="A359" s="13" t="e">
        <f t="shared" si="15"/>
        <v>#REF!</v>
      </c>
      <c r="B359" s="13" t="e">
        <f t="shared" si="16"/>
        <v>#REF!</v>
      </c>
      <c r="C359" s="95" t="e">
        <f>Input!$D$15</f>
        <v>#REF!</v>
      </c>
      <c r="D359" s="96" t="e">
        <f>-PPMT(Input!$D$14/12,$B$4-B360,$B$4,$F$4)</f>
        <v>#REF!</v>
      </c>
      <c r="E359" s="96" t="e">
        <f>-IPMT(Input!$D$14/12,$B$4-B360,$B$4,$F$4)</f>
        <v>#REF!</v>
      </c>
      <c r="F359" s="98" t="e">
        <f t="shared" si="17"/>
        <v>#REF!</v>
      </c>
    </row>
    <row r="360" spans="1:6" x14ac:dyDescent="0.15">
      <c r="A360" s="13" t="e">
        <f>$B$4-B360</f>
        <v>#REF!</v>
      </c>
      <c r="B360" s="13" t="e">
        <f>B359-1</f>
        <v>#REF!</v>
      </c>
      <c r="C360" s="95" t="e">
        <f>Input!$D$15</f>
        <v>#REF!</v>
      </c>
      <c r="D360" s="96" t="e">
        <f>-PPMT(Input!$D$14/12,$B$4-B361,$B$4,$F$4)</f>
        <v>#REF!</v>
      </c>
      <c r="E360" s="96" t="e">
        <f>-IPMT(Input!$D$14/12,$B$4-B361,$B$4,$F$4)</f>
        <v>#REF!</v>
      </c>
      <c r="F360" s="98" t="e">
        <f t="shared" si="17"/>
        <v>#REF!</v>
      </c>
    </row>
    <row r="361" spans="1:6" x14ac:dyDescent="0.15">
      <c r="A361" s="13" t="e">
        <f>$B$4-B361</f>
        <v>#REF!</v>
      </c>
      <c r="B361" s="13" t="e">
        <f>B360-1</f>
        <v>#REF!</v>
      </c>
      <c r="C361" s="95" t="e">
        <f>Input!$D$15</f>
        <v>#REF!</v>
      </c>
      <c r="D361" s="96" t="e">
        <f>-PPMT(Input!$D$14/12,$B$4-B362,$B$4,$F$4)</f>
        <v>#REF!</v>
      </c>
      <c r="E361" s="96" t="e">
        <f>-IPMT(Input!$D$14/12,$B$4-B362,$B$4,$F$4)</f>
        <v>#REF!</v>
      </c>
      <c r="F361" s="98" t="e">
        <f t="shared" si="17"/>
        <v>#REF!</v>
      </c>
    </row>
    <row r="362" spans="1:6" x14ac:dyDescent="0.15">
      <c r="A362" s="13" t="e">
        <f>$B$4-B362</f>
        <v>#REF!</v>
      </c>
      <c r="B362" s="13" t="e">
        <f>B361-1</f>
        <v>#REF!</v>
      </c>
      <c r="C362" s="95" t="e">
        <f>Input!$D$15</f>
        <v>#REF!</v>
      </c>
      <c r="D362" s="96" t="e">
        <f>-PPMT(Input!$D$14/12,$B$4-B363,$B$4,$F$4)</f>
        <v>#REF!</v>
      </c>
      <c r="E362" s="96" t="e">
        <f>-IPMT(Input!$D$14/12,$B$4-B363,$B$4,$F$4)</f>
        <v>#REF!</v>
      </c>
      <c r="F362" s="98" t="e">
        <f t="shared" si="17"/>
        <v>#REF!</v>
      </c>
    </row>
    <row r="363" spans="1:6" x14ac:dyDescent="0.15">
      <c r="A363" s="13" t="e">
        <f>$B$4-B363</f>
        <v>#REF!</v>
      </c>
      <c r="B363" s="13" t="e">
        <f>B362-1</f>
        <v>#REF!</v>
      </c>
      <c r="C363" s="95" t="e">
        <f>Input!$D$15</f>
        <v>#REF!</v>
      </c>
      <c r="D363" s="96" t="e">
        <f>-PPMT(Input!$D$14/12,$B$4-B364,$B$4,$F$4)</f>
        <v>#REF!</v>
      </c>
      <c r="E363" s="96" t="e">
        <f>-IPMT(Input!$D$14/12,$B$4-B364,$B$4,$F$4)</f>
        <v>#REF!</v>
      </c>
      <c r="F363" s="98" t="e">
        <f t="shared" si="17"/>
        <v>#REF!</v>
      </c>
    </row>
    <row r="364" spans="1:6" x14ac:dyDescent="0.15">
      <c r="A364" s="13" t="e">
        <f>$B$4-B364</f>
        <v>#REF!</v>
      </c>
      <c r="B364" s="13" t="e">
        <f>B363-1</f>
        <v>#REF!</v>
      </c>
      <c r="C364" s="95" t="e">
        <f>Input!$D$15</f>
        <v>#REF!</v>
      </c>
      <c r="D364" s="96" t="e">
        <f>-PPMT(Input!$D$14/12,$B$4-B365,$B$4,$F$4)</f>
        <v>#REF!</v>
      </c>
      <c r="E364" s="96" t="e">
        <f>-IPMT(Input!$D$14/12,$B$4-B365,$B$4,$F$4)</f>
        <v>#REF!</v>
      </c>
      <c r="F364" s="98" t="e">
        <f t="shared" si="17"/>
        <v>#REF!</v>
      </c>
    </row>
  </sheetData>
  <mergeCells count="1">
    <mergeCell ref="A1:F1"/>
  </mergeCells>
  <phoneticPr fontId="4" type="noConversion"/>
  <pageMargins left="0.74791666666666667" right="0.74791666666666667" top="0.98402777777777783" bottom="0.98402777777777783" header="0.51180555555555562" footer="0.5118055555555556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>
      <selection activeCell="I12" sqref="I12"/>
    </sheetView>
  </sheetViews>
  <sheetFormatPr baseColWidth="10" defaultColWidth="10.6640625" defaultRowHeight="13" x14ac:dyDescent="0.15"/>
  <sheetData/>
  <phoneticPr fontId="4" type="noConversion"/>
  <pageMargins left="0.75" right="0.7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Start Here</vt:lpstr>
      <vt:lpstr>Data Input</vt:lpstr>
      <vt:lpstr>Quote (No Balloon)</vt:lpstr>
      <vt:lpstr>Quote (Balloon)</vt:lpstr>
      <vt:lpstr>Input</vt:lpstr>
      <vt:lpstr>Full Am</vt:lpstr>
      <vt:lpstr>Partial Am</vt:lpstr>
      <vt:lpstr>Sheet1</vt:lpstr>
      <vt:lpstr>Partial Graph</vt:lpstr>
    </vt:vector>
  </TitlesOfParts>
  <Company>Sunshine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 Harris</dc:creator>
  <cp:lastModifiedBy>Microsoft Office User</cp:lastModifiedBy>
  <cp:lastPrinted>2010-11-23T14:19:17Z</cp:lastPrinted>
  <dcterms:created xsi:type="dcterms:W3CDTF">2009-12-23T20:33:40Z</dcterms:created>
  <dcterms:modified xsi:type="dcterms:W3CDTF">2017-03-21T02:52:17Z</dcterms:modified>
</cp:coreProperties>
</file>