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ddie\Desktop\"/>
    </mc:Choice>
  </mc:AlternateContent>
  <bookViews>
    <workbookView xWindow="10596" yWindow="12360" windowWidth="15576" windowHeight="9432"/>
  </bookViews>
  <sheets>
    <sheet name="Chart1" sheetId="4" r:id="rId1"/>
    <sheet name="Input" sheetId="1" r:id="rId2"/>
    <sheet name="Loan Am" sheetId="2" r:id="rId3"/>
    <sheet name="Resale Am" sheetId="3" r:id="rId4"/>
    <sheet name="Purchase Am" sheetId="6" r:id="rId5"/>
  </sheets>
  <calcPr calcId="152511"/>
</workbook>
</file>

<file path=xl/calcChain.xml><?xml version="1.0" encoding="utf-8"?>
<calcChain xmlns="http://schemas.openxmlformats.org/spreadsheetml/2006/main">
  <c r="F4" i="6" l="1"/>
  <c r="B4" i="6"/>
  <c r="B5" i="6" s="1"/>
  <c r="D7" i="1"/>
  <c r="D14" i="1" s="1"/>
  <c r="B4" i="2"/>
  <c r="B5" i="2" s="1"/>
  <c r="F4" i="2"/>
  <c r="B4" i="3"/>
  <c r="F4" i="3"/>
  <c r="C198" i="2" l="1"/>
  <c r="C340" i="2"/>
  <c r="C347" i="2"/>
  <c r="C67" i="2"/>
  <c r="C49" i="2"/>
  <c r="C86" i="2"/>
  <c r="C39" i="2"/>
  <c r="C244" i="2"/>
  <c r="C254" i="2"/>
  <c r="C156" i="2"/>
  <c r="C79" i="2"/>
  <c r="C24" i="2"/>
  <c r="C9" i="2"/>
  <c r="C281" i="2"/>
  <c r="C185" i="2"/>
  <c r="C212" i="2"/>
  <c r="C302" i="2"/>
  <c r="C309" i="2"/>
  <c r="C30" i="2"/>
  <c r="C233" i="2"/>
  <c r="C60" i="2"/>
  <c r="C308" i="2"/>
  <c r="C249" i="2"/>
  <c r="C315" i="2"/>
  <c r="C260" i="2"/>
  <c r="C58" i="2"/>
  <c r="C119" i="2"/>
  <c r="C175" i="2"/>
  <c r="C35" i="2"/>
  <c r="C334" i="2"/>
  <c r="C275" i="2"/>
  <c r="C341" i="2"/>
  <c r="C98" i="2"/>
  <c r="C36" i="2"/>
  <c r="C26" i="2"/>
  <c r="C74" i="2"/>
  <c r="C96" i="2"/>
  <c r="C165" i="2"/>
  <c r="C132" i="2"/>
  <c r="C116" i="2"/>
  <c r="C118" i="2"/>
  <c r="C240" i="2"/>
  <c r="C90" i="2"/>
  <c r="C286" i="2"/>
  <c r="C318" i="2"/>
  <c r="C350" i="2"/>
  <c r="C259" i="2"/>
  <c r="C293" i="2"/>
  <c r="C325" i="2"/>
  <c r="C357" i="2"/>
  <c r="C270" i="2"/>
  <c r="C237" i="2"/>
  <c r="C72" i="2"/>
  <c r="C193" i="2"/>
  <c r="C68" i="2"/>
  <c r="C179" i="2"/>
  <c r="C76" i="2"/>
  <c r="C102" i="2"/>
  <c r="C18" i="2"/>
  <c r="C33" i="2"/>
  <c r="C57" i="2"/>
  <c r="C134" i="2"/>
  <c r="C111" i="2"/>
  <c r="C170" i="2"/>
  <c r="C10" i="2"/>
  <c r="C292" i="2"/>
  <c r="C324" i="2"/>
  <c r="C356" i="2"/>
  <c r="C265" i="2"/>
  <c r="C299" i="2"/>
  <c r="C331" i="2"/>
  <c r="C363" i="2"/>
  <c r="C276" i="2"/>
  <c r="C234" i="2"/>
  <c r="C66" i="2"/>
  <c r="C174" i="2"/>
  <c r="D21" i="1"/>
  <c r="C39" i="3" s="1"/>
  <c r="C65" i="2"/>
  <c r="C227" i="2"/>
  <c r="C147" i="2"/>
  <c r="C208" i="2"/>
  <c r="C236" i="2"/>
  <c r="E364" i="2"/>
  <c r="C124" i="2"/>
  <c r="C91" i="2"/>
  <c r="C77" i="2"/>
  <c r="C150" i="2"/>
  <c r="C285" i="2"/>
  <c r="C316" i="2"/>
  <c r="C348" i="2"/>
  <c r="C257" i="2"/>
  <c r="C273" i="2"/>
  <c r="C291" i="2"/>
  <c r="C323" i="2"/>
  <c r="C339" i="2"/>
  <c r="C252" i="2"/>
  <c r="C268" i="2"/>
  <c r="C14" i="2"/>
  <c r="C7" i="2"/>
  <c r="C88" i="2"/>
  <c r="C169" i="2"/>
  <c r="C200" i="2"/>
  <c r="C45" i="2"/>
  <c r="C224" i="2"/>
  <c r="C225" i="2"/>
  <c r="C141" i="2"/>
  <c r="C146" i="2"/>
  <c r="C62" i="2"/>
  <c r="C137" i="2"/>
  <c r="C160" i="2"/>
  <c r="C294" i="2"/>
  <c r="C310" i="2"/>
  <c r="C326" i="2"/>
  <c r="C342" i="2"/>
  <c r="C358" i="2"/>
  <c r="C251" i="2"/>
  <c r="C267" i="2"/>
  <c r="C283" i="2"/>
  <c r="C301" i="2"/>
  <c r="C317" i="2"/>
  <c r="C333" i="2"/>
  <c r="C349" i="2"/>
  <c r="C246" i="2"/>
  <c r="C262" i="2"/>
  <c r="C278" i="2"/>
  <c r="C235" i="2"/>
  <c r="C168" i="2"/>
  <c r="C177" i="2"/>
  <c r="C238" i="2"/>
  <c r="C95" i="2"/>
  <c r="C54" i="2"/>
  <c r="C183" i="2"/>
  <c r="C237" i="3"/>
  <c r="C216" i="2"/>
  <c r="C15" i="2"/>
  <c r="C115" i="2"/>
  <c r="C207" i="2"/>
  <c r="C171" i="2"/>
  <c r="C47" i="2"/>
  <c r="C229" i="2"/>
  <c r="C157" i="2"/>
  <c r="C215" i="2"/>
  <c r="C105" i="2"/>
  <c r="C71" i="2"/>
  <c r="C228" i="2"/>
  <c r="C231" i="2"/>
  <c r="C113" i="2"/>
  <c r="C300" i="2"/>
  <c r="C332" i="2"/>
  <c r="C364" i="2"/>
  <c r="C307" i="2"/>
  <c r="C355" i="2"/>
  <c r="C284" i="2"/>
  <c r="C21" i="2"/>
  <c r="C222" i="2"/>
  <c r="C344" i="3"/>
  <c r="C184" i="2"/>
  <c r="C25" i="2"/>
  <c r="C129" i="2"/>
  <c r="C211" i="2"/>
  <c r="C139" i="2"/>
  <c r="C69" i="2"/>
  <c r="C75" i="2"/>
  <c r="C29" i="2"/>
  <c r="C92" i="2"/>
  <c r="C4" i="2"/>
  <c r="C148" i="2"/>
  <c r="C73" i="6"/>
  <c r="C221" i="6"/>
  <c r="C6" i="6"/>
  <c r="C92" i="6"/>
  <c r="C220" i="6"/>
  <c r="C231" i="6"/>
  <c r="C297" i="6"/>
  <c r="C361" i="6"/>
  <c r="C262" i="6"/>
  <c r="C326" i="6"/>
  <c r="C44" i="6"/>
  <c r="C172" i="6"/>
  <c r="C55" i="6"/>
  <c r="C70" i="6"/>
  <c r="C273" i="6"/>
  <c r="C149" i="6"/>
  <c r="C105" i="6"/>
  <c r="C28" i="6"/>
  <c r="C156" i="6"/>
  <c r="C39" i="6"/>
  <c r="C167" i="6"/>
  <c r="C54" i="6"/>
  <c r="C182" i="6"/>
  <c r="C265" i="6"/>
  <c r="C329" i="6"/>
  <c r="C117" i="6"/>
  <c r="C294" i="6"/>
  <c r="C358" i="6"/>
  <c r="C9" i="6"/>
  <c r="C108" i="6"/>
  <c r="C236" i="6"/>
  <c r="C119" i="6"/>
  <c r="C134" i="6"/>
  <c r="C305" i="6"/>
  <c r="C21" i="6"/>
  <c r="C270" i="6"/>
  <c r="C334" i="6"/>
  <c r="C205" i="6"/>
  <c r="C103" i="6"/>
  <c r="C118" i="6"/>
  <c r="C137" i="6"/>
  <c r="C183" i="6"/>
  <c r="C198" i="6"/>
  <c r="C337" i="6"/>
  <c r="C302" i="6"/>
  <c r="D364" i="2"/>
  <c r="C59" i="2"/>
  <c r="C199" i="2"/>
  <c r="C99" i="2"/>
  <c r="C5" i="2"/>
  <c r="C84" i="2"/>
  <c r="C112" i="2"/>
  <c r="C232" i="2"/>
  <c r="C190" i="2"/>
  <c r="C154" i="2"/>
  <c r="C63" i="2"/>
  <c r="C100" i="2"/>
  <c r="C298" i="2"/>
  <c r="C314" i="2"/>
  <c r="C330" i="2"/>
  <c r="C338" i="2"/>
  <c r="C354" i="2"/>
  <c r="C247" i="2"/>
  <c r="C263" i="2"/>
  <c r="C279" i="2"/>
  <c r="C289" i="2"/>
  <c r="C305" i="2"/>
  <c r="C321" i="2"/>
  <c r="C337" i="2"/>
  <c r="C353" i="2"/>
  <c r="C250" i="2"/>
  <c r="C258" i="2"/>
  <c r="C274" i="2"/>
  <c r="C83" i="2"/>
  <c r="C48" i="2"/>
  <c r="C41" i="2"/>
  <c r="C213" i="2"/>
  <c r="C106" i="2"/>
  <c r="C197" i="2"/>
  <c r="C104" i="2"/>
  <c r="C161" i="2"/>
  <c r="C27" i="2"/>
  <c r="C70" i="2"/>
  <c r="C13" i="2"/>
  <c r="C42" i="2"/>
  <c r="C167" i="2"/>
  <c r="C188" i="2"/>
  <c r="C8" i="2"/>
  <c r="C187" i="2"/>
  <c r="C85" i="2"/>
  <c r="C44" i="2"/>
  <c r="C288" i="2"/>
  <c r="C296" i="2"/>
  <c r="C304" i="2"/>
  <c r="C312" i="2"/>
  <c r="C320" i="2"/>
  <c r="C328" i="2"/>
  <c r="C336" i="2"/>
  <c r="C344" i="2"/>
  <c r="C352" i="2"/>
  <c r="C360" i="2"/>
  <c r="C245" i="2"/>
  <c r="C253" i="2"/>
  <c r="C261" i="2"/>
  <c r="C269" i="2"/>
  <c r="C277" i="2"/>
  <c r="C287" i="2"/>
  <c r="C295" i="2"/>
  <c r="C303" i="2"/>
  <c r="C311" i="2"/>
  <c r="C319" i="2"/>
  <c r="C327" i="2"/>
  <c r="C335" i="2"/>
  <c r="C343" i="2"/>
  <c r="C351" i="2"/>
  <c r="C359" i="2"/>
  <c r="C248" i="2"/>
  <c r="C256" i="2"/>
  <c r="C264" i="2"/>
  <c r="C272" i="2"/>
  <c r="C280" i="2"/>
  <c r="C56" i="2"/>
  <c r="C123" i="2"/>
  <c r="C109" i="2"/>
  <c r="C82" i="2"/>
  <c r="C214" i="2"/>
  <c r="C127" i="2"/>
  <c r="C192" i="2"/>
  <c r="C204" i="2"/>
  <c r="C17" i="2"/>
  <c r="C117" i="2"/>
  <c r="C46" i="2"/>
  <c r="C182" i="2"/>
  <c r="C28" i="2"/>
  <c r="C50" i="2"/>
  <c r="C272" i="3"/>
  <c r="C164" i="2"/>
  <c r="C172" i="3"/>
  <c r="C162" i="2"/>
  <c r="C152" i="2"/>
  <c r="C40" i="2"/>
  <c r="C37" i="2"/>
  <c r="C89" i="2"/>
  <c r="C143" i="2"/>
  <c r="C191" i="2"/>
  <c r="C217" i="2"/>
  <c r="C239" i="2"/>
  <c r="C218" i="2"/>
  <c r="C32" i="2"/>
  <c r="C97" i="2"/>
  <c r="C195" i="2"/>
  <c r="C241" i="2"/>
  <c r="C43" i="2"/>
  <c r="C180" i="2"/>
  <c r="C34" i="2"/>
  <c r="C125" i="2"/>
  <c r="C16" i="2"/>
  <c r="C6" i="2"/>
  <c r="C136" i="2"/>
  <c r="C151" i="2"/>
  <c r="C220" i="2"/>
  <c r="C206" i="2"/>
  <c r="C181" i="2"/>
  <c r="C81" i="2"/>
  <c r="C64" i="2"/>
  <c r="C130" i="2"/>
  <c r="C149" i="2"/>
  <c r="C210" i="2"/>
  <c r="C219" i="2"/>
  <c r="C107" i="2"/>
  <c r="C52" i="2"/>
  <c r="C166" i="2"/>
  <c r="C189" i="2"/>
  <c r="C61" i="2"/>
  <c r="C144" i="2"/>
  <c r="C138" i="2"/>
  <c r="C114" i="2"/>
  <c r="C23" i="2"/>
  <c r="C226" i="2"/>
  <c r="C78" i="2"/>
  <c r="C131" i="2"/>
  <c r="C31" i="2"/>
  <c r="C172" i="2"/>
  <c r="C128" i="2"/>
  <c r="C126" i="2"/>
  <c r="C173" i="2"/>
  <c r="C203" i="2"/>
  <c r="C205" i="2"/>
  <c r="C103" i="2"/>
  <c r="C163" i="2"/>
  <c r="C290" i="2"/>
  <c r="C306" i="2"/>
  <c r="C322" i="2"/>
  <c r="C346" i="2"/>
  <c r="C362" i="2"/>
  <c r="C255" i="2"/>
  <c r="C271" i="2"/>
  <c r="C297" i="2"/>
  <c r="C313" i="2"/>
  <c r="C329" i="2"/>
  <c r="C345" i="2"/>
  <c r="C361" i="2"/>
  <c r="C266" i="2"/>
  <c r="C282" i="2"/>
  <c r="C20" i="2"/>
  <c r="C135" i="2"/>
  <c r="C186" i="2"/>
  <c r="C73" i="2"/>
  <c r="C38" i="2"/>
  <c r="C140" i="2"/>
  <c r="C145" i="2"/>
  <c r="C110" i="2"/>
  <c r="C94" i="2"/>
  <c r="C55" i="2"/>
  <c r="C178" i="2"/>
  <c r="C291" i="3"/>
  <c r="C190" i="3"/>
  <c r="C97" i="3"/>
  <c r="C22" i="2"/>
  <c r="C120" i="2"/>
  <c r="C12" i="2"/>
  <c r="C51" i="2"/>
  <c r="C101" i="2"/>
  <c r="C153" i="2"/>
  <c r="C201" i="2"/>
  <c r="C223" i="2"/>
  <c r="C243" i="2"/>
  <c r="C196" i="2"/>
  <c r="C19" i="2"/>
  <c r="C121" i="2"/>
  <c r="C209" i="2"/>
  <c r="C155" i="2"/>
  <c r="C11" i="2"/>
  <c r="C230" i="2"/>
  <c r="C221" i="2"/>
  <c r="C93" i="2"/>
  <c r="C80" i="2"/>
  <c r="C202" i="2"/>
  <c r="C242" i="2"/>
  <c r="C87" i="2"/>
  <c r="C158" i="2"/>
  <c r="C142" i="2"/>
  <c r="C159" i="2"/>
  <c r="C53" i="2"/>
  <c r="C108" i="2"/>
  <c r="C194" i="2"/>
  <c r="C122" i="2"/>
  <c r="C176" i="2"/>
  <c r="C133" i="2"/>
  <c r="A5" i="2"/>
  <c r="E4" i="2"/>
  <c r="D4" i="2"/>
  <c r="F5" i="2" s="1"/>
  <c r="B6" i="2"/>
  <c r="B6" i="6"/>
  <c r="A5" i="6"/>
  <c r="C342" i="6"/>
  <c r="C310" i="6"/>
  <c r="C278" i="6"/>
  <c r="C246" i="6"/>
  <c r="C53" i="6"/>
  <c r="C345" i="6"/>
  <c r="C313" i="6"/>
  <c r="C281" i="6"/>
  <c r="C249" i="6"/>
  <c r="C214" i="6"/>
  <c r="C150" i="6"/>
  <c r="C86" i="6"/>
  <c r="C22" i="6"/>
  <c r="C199" i="6"/>
  <c r="C135" i="6"/>
  <c r="C71" i="6"/>
  <c r="C7" i="6"/>
  <c r="C188" i="6"/>
  <c r="C124" i="6"/>
  <c r="C60" i="6"/>
  <c r="C237" i="6"/>
  <c r="C169" i="6"/>
  <c r="C41" i="6"/>
  <c r="B5" i="3"/>
  <c r="C350" i="6"/>
  <c r="C318" i="6"/>
  <c r="C286" i="6"/>
  <c r="C254" i="6"/>
  <c r="C85" i="6"/>
  <c r="C353" i="6"/>
  <c r="C321" i="6"/>
  <c r="C289" i="6"/>
  <c r="C257" i="6"/>
  <c r="C230" i="6"/>
  <c r="C166" i="6"/>
  <c r="C102" i="6"/>
  <c r="C38" i="6"/>
  <c r="C215" i="6"/>
  <c r="C151" i="6"/>
  <c r="C87" i="6"/>
  <c r="C23" i="6"/>
  <c r="C204" i="6"/>
  <c r="C140" i="6"/>
  <c r="C76" i="6"/>
  <c r="C12" i="6"/>
  <c r="C189" i="6"/>
  <c r="C33" i="6"/>
  <c r="C65" i="6"/>
  <c r="C97" i="6"/>
  <c r="C129" i="6"/>
  <c r="C161" i="6"/>
  <c r="C185" i="6"/>
  <c r="C201" i="6"/>
  <c r="C217" i="6"/>
  <c r="C233" i="6"/>
  <c r="C8" i="6"/>
  <c r="C24" i="6"/>
  <c r="C40" i="6"/>
  <c r="C56" i="6"/>
  <c r="C72" i="6"/>
  <c r="C88" i="6"/>
  <c r="C104" i="6"/>
  <c r="C120" i="6"/>
  <c r="C136" i="6"/>
  <c r="C152" i="6"/>
  <c r="C168" i="6"/>
  <c r="C184" i="6"/>
  <c r="C200" i="6"/>
  <c r="C216" i="6"/>
  <c r="C232" i="6"/>
  <c r="D13" i="1"/>
  <c r="C19" i="6"/>
  <c r="C35" i="6"/>
  <c r="C51" i="6"/>
  <c r="C67" i="6"/>
  <c r="C83" i="6"/>
  <c r="C99" i="6"/>
  <c r="C115" i="6"/>
  <c r="C131" i="6"/>
  <c r="C147" i="6"/>
  <c r="C163" i="6"/>
  <c r="C179" i="6"/>
  <c r="C195" i="6"/>
  <c r="C211" i="6"/>
  <c r="C227" i="6"/>
  <c r="C243" i="6"/>
  <c r="C18" i="6"/>
  <c r="C34" i="6"/>
  <c r="C50" i="6"/>
  <c r="C66" i="6"/>
  <c r="C82" i="6"/>
  <c r="C98" i="6"/>
  <c r="C114" i="6"/>
  <c r="C130" i="6"/>
  <c r="C146" i="6"/>
  <c r="C162" i="6"/>
  <c r="C178" i="6"/>
  <c r="C194" i="6"/>
  <c r="C210" i="6"/>
  <c r="C226" i="6"/>
  <c r="C242" i="6"/>
  <c r="C247" i="6"/>
  <c r="C255" i="6"/>
  <c r="C263" i="6"/>
  <c r="C271" i="6"/>
  <c r="C279" i="6"/>
  <c r="C287" i="6"/>
  <c r="C295" i="6"/>
  <c r="C303" i="6"/>
  <c r="C311" i="6"/>
  <c r="C319" i="6"/>
  <c r="C327" i="6"/>
  <c r="C335" i="6"/>
  <c r="C343" i="6"/>
  <c r="C351" i="6"/>
  <c r="C359" i="6"/>
  <c r="C13" i="6"/>
  <c r="C45" i="6"/>
  <c r="C77" i="6"/>
  <c r="C109" i="6"/>
  <c r="C141" i="6"/>
  <c r="C173" i="6"/>
  <c r="C252" i="6"/>
  <c r="C260" i="6"/>
  <c r="C268" i="6"/>
  <c r="C276" i="6"/>
  <c r="C284" i="6"/>
  <c r="C292" i="6"/>
  <c r="C300" i="6"/>
  <c r="C308" i="6"/>
  <c r="C316" i="6"/>
  <c r="C324" i="6"/>
  <c r="C332" i="6"/>
  <c r="C340" i="6"/>
  <c r="C348" i="6"/>
  <c r="C356" i="6"/>
  <c r="C364" i="6"/>
  <c r="C25" i="6"/>
  <c r="C57" i="6"/>
  <c r="C89" i="6"/>
  <c r="C121" i="6"/>
  <c r="C153" i="6"/>
  <c r="C181" i="6"/>
  <c r="C197" i="6"/>
  <c r="C213" i="6"/>
  <c r="C229" i="6"/>
  <c r="C4" i="6"/>
  <c r="C20" i="6"/>
  <c r="C36" i="6"/>
  <c r="C52" i="6"/>
  <c r="C68" i="6"/>
  <c r="C84" i="6"/>
  <c r="C100" i="6"/>
  <c r="C116" i="6"/>
  <c r="C132" i="6"/>
  <c r="C148" i="6"/>
  <c r="C164" i="6"/>
  <c r="C180" i="6"/>
  <c r="C196" i="6"/>
  <c r="C212" i="6"/>
  <c r="C228" i="6"/>
  <c r="C244" i="6"/>
  <c r="C15" i="6"/>
  <c r="C31" i="6"/>
  <c r="C47" i="6"/>
  <c r="C63" i="6"/>
  <c r="C79" i="6"/>
  <c r="C95" i="6"/>
  <c r="C111" i="6"/>
  <c r="C127" i="6"/>
  <c r="C143" i="6"/>
  <c r="C159" i="6"/>
  <c r="C175" i="6"/>
  <c r="C191" i="6"/>
  <c r="C207" i="6"/>
  <c r="C223" i="6"/>
  <c r="C239" i="6"/>
  <c r="C14" i="6"/>
  <c r="C30" i="6"/>
  <c r="C46" i="6"/>
  <c r="C62" i="6"/>
  <c r="C78" i="6"/>
  <c r="C94" i="6"/>
  <c r="C110" i="6"/>
  <c r="C126" i="6"/>
  <c r="C142" i="6"/>
  <c r="C158" i="6"/>
  <c r="C174" i="6"/>
  <c r="C190" i="6"/>
  <c r="C206" i="6"/>
  <c r="C222" i="6"/>
  <c r="C238" i="6"/>
  <c r="C245" i="6"/>
  <c r="C253" i="6"/>
  <c r="C261" i="6"/>
  <c r="C269" i="6"/>
  <c r="C277" i="6"/>
  <c r="C285" i="6"/>
  <c r="C293" i="6"/>
  <c r="C301" i="6"/>
  <c r="C309" i="6"/>
  <c r="C317" i="6"/>
  <c r="C325" i="6"/>
  <c r="C333" i="6"/>
  <c r="C341" i="6"/>
  <c r="C349" i="6"/>
  <c r="C357" i="6"/>
  <c r="C5" i="6"/>
  <c r="C37" i="6"/>
  <c r="C69" i="6"/>
  <c r="C101" i="6"/>
  <c r="C133" i="6"/>
  <c r="C165" i="6"/>
  <c r="C250" i="6"/>
  <c r="C258" i="6"/>
  <c r="C266" i="6"/>
  <c r="C274" i="6"/>
  <c r="C282" i="6"/>
  <c r="C290" i="6"/>
  <c r="C298" i="6"/>
  <c r="C306" i="6"/>
  <c r="C314" i="6"/>
  <c r="C322" i="6"/>
  <c r="C330" i="6"/>
  <c r="C338" i="6"/>
  <c r="C346" i="6"/>
  <c r="C354" i="6"/>
  <c r="C362" i="6"/>
  <c r="C17" i="6"/>
  <c r="C49" i="6"/>
  <c r="C81" i="6"/>
  <c r="C113" i="6"/>
  <c r="C145" i="6"/>
  <c r="C177" i="6"/>
  <c r="C193" i="6"/>
  <c r="C209" i="6"/>
  <c r="C225" i="6"/>
  <c r="C241" i="6"/>
  <c r="C16" i="6"/>
  <c r="C32" i="6"/>
  <c r="C48" i="6"/>
  <c r="C64" i="6"/>
  <c r="C80" i="6"/>
  <c r="C96" i="6"/>
  <c r="C112" i="6"/>
  <c r="C128" i="6"/>
  <c r="C144" i="6"/>
  <c r="C160" i="6"/>
  <c r="C176" i="6"/>
  <c r="C192" i="6"/>
  <c r="C208" i="6"/>
  <c r="C224" i="6"/>
  <c r="C240" i="6"/>
  <c r="C11" i="6"/>
  <c r="C27" i="6"/>
  <c r="C43" i="6"/>
  <c r="C59" i="6"/>
  <c r="C75" i="6"/>
  <c r="C91" i="6"/>
  <c r="C107" i="6"/>
  <c r="C123" i="6"/>
  <c r="C139" i="6"/>
  <c r="C155" i="6"/>
  <c r="C171" i="6"/>
  <c r="C187" i="6"/>
  <c r="C203" i="6"/>
  <c r="C219" i="6"/>
  <c r="C235" i="6"/>
  <c r="C10" i="6"/>
  <c r="C26" i="6"/>
  <c r="C42" i="6"/>
  <c r="C58" i="6"/>
  <c r="C74" i="6"/>
  <c r="C90" i="6"/>
  <c r="C106" i="6"/>
  <c r="C122" i="6"/>
  <c r="C138" i="6"/>
  <c r="C154" i="6"/>
  <c r="C170" i="6"/>
  <c r="C186" i="6"/>
  <c r="C202" i="6"/>
  <c r="C218" i="6"/>
  <c r="C234" i="6"/>
  <c r="C251" i="6"/>
  <c r="C259" i="6"/>
  <c r="C267" i="6"/>
  <c r="C275" i="6"/>
  <c r="C283" i="6"/>
  <c r="C291" i="6"/>
  <c r="C299" i="6"/>
  <c r="C307" i="6"/>
  <c r="C315" i="6"/>
  <c r="C323" i="6"/>
  <c r="C331" i="6"/>
  <c r="C339" i="6"/>
  <c r="C347" i="6"/>
  <c r="C355" i="6"/>
  <c r="C363" i="6"/>
  <c r="C29" i="6"/>
  <c r="C61" i="6"/>
  <c r="C93" i="6"/>
  <c r="C125" i="6"/>
  <c r="C157" i="6"/>
  <c r="C248" i="6"/>
  <c r="C256" i="6"/>
  <c r="C264" i="6"/>
  <c r="C272" i="6"/>
  <c r="C280" i="6"/>
  <c r="C288" i="6"/>
  <c r="C296" i="6"/>
  <c r="C304" i="6"/>
  <c r="C312" i="6"/>
  <c r="C320" i="6"/>
  <c r="C328" i="6"/>
  <c r="C336" i="6"/>
  <c r="C344" i="6"/>
  <c r="C352" i="6"/>
  <c r="C360" i="6"/>
  <c r="C203" i="3" l="1"/>
  <c r="C132" i="3"/>
  <c r="C335" i="3"/>
  <c r="C162" i="3"/>
  <c r="C44" i="3"/>
  <c r="C51" i="3"/>
  <c r="C43" i="3"/>
  <c r="C361" i="3"/>
  <c r="C86" i="3"/>
  <c r="C222" i="3"/>
  <c r="C304" i="3"/>
  <c r="C346" i="3"/>
  <c r="C235" i="3"/>
  <c r="C135" i="3"/>
  <c r="C21" i="3"/>
  <c r="C259" i="3"/>
  <c r="C26" i="3"/>
  <c r="C46" i="3"/>
  <c r="C240" i="3"/>
  <c r="C189" i="3"/>
  <c r="C317" i="3"/>
  <c r="C339" i="3"/>
  <c r="C293" i="3"/>
  <c r="C261" i="3"/>
  <c r="C350" i="3"/>
  <c r="C224" i="3"/>
  <c r="C192" i="3"/>
  <c r="C6" i="3"/>
  <c r="C59" i="3"/>
  <c r="C87" i="3"/>
  <c r="C57" i="3"/>
  <c r="C93" i="3"/>
  <c r="C64" i="3"/>
  <c r="C282" i="3"/>
  <c r="C242" i="3"/>
  <c r="C312" i="3"/>
  <c r="C205" i="3"/>
  <c r="C94" i="3"/>
  <c r="C125" i="3"/>
  <c r="C42" i="3"/>
  <c r="C99" i="3"/>
  <c r="C119" i="3"/>
  <c r="C96" i="3"/>
  <c r="C353" i="3"/>
  <c r="C321" i="3"/>
  <c r="C300" i="3"/>
  <c r="C284" i="3"/>
  <c r="C268" i="3"/>
  <c r="C252" i="3"/>
  <c r="C364" i="3"/>
  <c r="C332" i="3"/>
  <c r="C231" i="3"/>
  <c r="C215" i="3"/>
  <c r="C199" i="3"/>
  <c r="C23" i="3"/>
  <c r="C81" i="3"/>
  <c r="C68" i="3"/>
  <c r="C133" i="3"/>
  <c r="C170" i="3"/>
  <c r="C30" i="3"/>
  <c r="C166" i="3"/>
  <c r="C91" i="3"/>
  <c r="D20" i="1"/>
  <c r="E364" i="3" s="1"/>
  <c r="C109" i="3"/>
  <c r="C25" i="3"/>
  <c r="C351" i="3"/>
  <c r="C319" i="3"/>
  <c r="C299" i="3"/>
  <c r="C283" i="3"/>
  <c r="C267" i="3"/>
  <c r="C251" i="3"/>
  <c r="C362" i="3"/>
  <c r="C330" i="3"/>
  <c r="C230" i="3"/>
  <c r="C214" i="3"/>
  <c r="C198" i="3"/>
  <c r="C14" i="3"/>
  <c r="C66" i="3"/>
  <c r="C129" i="3"/>
  <c r="C174" i="3"/>
  <c r="C34" i="3"/>
  <c r="C10" i="3"/>
  <c r="C116" i="3"/>
  <c r="C169" i="3"/>
  <c r="C158" i="3"/>
  <c r="C98" i="3"/>
  <c r="C136" i="3"/>
  <c r="C298" i="3"/>
  <c r="C47" i="3"/>
  <c r="C323" i="3"/>
  <c r="C285" i="3"/>
  <c r="C253" i="3"/>
  <c r="C334" i="3"/>
  <c r="C216" i="3"/>
  <c r="C184" i="3"/>
  <c r="C72" i="3"/>
  <c r="C63" i="3"/>
  <c r="C100" i="3"/>
  <c r="C147" i="3"/>
  <c r="C27" i="3"/>
  <c r="C333" i="3"/>
  <c r="C274" i="3"/>
  <c r="C360" i="3"/>
  <c r="C229" i="3"/>
  <c r="C197" i="3"/>
  <c r="C108" i="3"/>
  <c r="C173" i="3"/>
  <c r="C171" i="3"/>
  <c r="C18" i="3"/>
  <c r="C73" i="3"/>
  <c r="C37" i="3"/>
  <c r="C165" i="3"/>
  <c r="C345" i="3"/>
  <c r="C313" i="3"/>
  <c r="C296" i="3"/>
  <c r="C280" i="3"/>
  <c r="C264" i="3"/>
  <c r="C248" i="3"/>
  <c r="C356" i="3"/>
  <c r="C324" i="3"/>
  <c r="C227" i="3"/>
  <c r="C211" i="3"/>
  <c r="C195" i="3"/>
  <c r="C61" i="3"/>
  <c r="C79" i="3"/>
  <c r="C54" i="3"/>
  <c r="C157" i="3"/>
  <c r="C17" i="3"/>
  <c r="C69" i="3"/>
  <c r="C75" i="3"/>
  <c r="C182" i="3"/>
  <c r="C70" i="3"/>
  <c r="C139" i="3"/>
  <c r="C140" i="3"/>
  <c r="C138" i="3"/>
  <c r="C343" i="3"/>
  <c r="C311" i="3"/>
  <c r="C295" i="3"/>
  <c r="C279" i="3"/>
  <c r="C263" i="3"/>
  <c r="C247" i="3"/>
  <c r="C354" i="3"/>
  <c r="C322" i="3"/>
  <c r="C226" i="3"/>
  <c r="C210" i="3"/>
  <c r="C194" i="3"/>
  <c r="C67" i="3"/>
  <c r="C163" i="3"/>
  <c r="C128" i="3"/>
  <c r="C31" i="3"/>
  <c r="C176" i="3"/>
  <c r="C148" i="3"/>
  <c r="C110" i="3"/>
  <c r="C177" i="3"/>
  <c r="C8" i="3"/>
  <c r="C11" i="3"/>
  <c r="C121" i="3"/>
  <c r="C95" i="3"/>
  <c r="C250" i="3"/>
  <c r="C80" i="3"/>
  <c r="C309" i="3"/>
  <c r="C277" i="3"/>
  <c r="C245" i="3"/>
  <c r="C318" i="3"/>
  <c r="C208" i="3"/>
  <c r="C117" i="3"/>
  <c r="C56" i="3"/>
  <c r="C52" i="3"/>
  <c r="C29" i="3"/>
  <c r="C178" i="3"/>
  <c r="C306" i="3"/>
  <c r="C266" i="3"/>
  <c r="C20" i="3"/>
  <c r="C146" i="3"/>
  <c r="C202" i="3"/>
  <c r="C239" i="3"/>
  <c r="C303" i="3"/>
  <c r="C153" i="3"/>
  <c r="C89" i="3"/>
  <c r="C142" i="3"/>
  <c r="C316" i="3"/>
  <c r="C276" i="3"/>
  <c r="C78" i="3"/>
  <c r="C55" i="3"/>
  <c r="C82" i="3"/>
  <c r="C258" i="3"/>
  <c r="C151" i="3"/>
  <c r="C269" i="3"/>
  <c r="C175" i="3"/>
  <c r="C155" i="3"/>
  <c r="C167" i="3"/>
  <c r="C181" i="3"/>
  <c r="C5" i="3"/>
  <c r="C206" i="3"/>
  <c r="C314" i="3"/>
  <c r="C243" i="3"/>
  <c r="C275" i="3"/>
  <c r="C307" i="3"/>
  <c r="C9" i="3"/>
  <c r="C40" i="3"/>
  <c r="C168" i="3"/>
  <c r="C62" i="3"/>
  <c r="C13" i="3"/>
  <c r="C104" i="3"/>
  <c r="C187" i="3"/>
  <c r="C219" i="3"/>
  <c r="C340" i="3"/>
  <c r="C256" i="3"/>
  <c r="C288" i="3"/>
  <c r="C329" i="3"/>
  <c r="C134" i="3"/>
  <c r="C113" i="3"/>
  <c r="C12" i="3"/>
  <c r="C159" i="3"/>
  <c r="C221" i="3"/>
  <c r="C290" i="3"/>
  <c r="C71" i="3"/>
  <c r="C200" i="3"/>
  <c r="C301" i="3"/>
  <c r="C349" i="3"/>
  <c r="C90" i="3"/>
  <c r="C114" i="3"/>
  <c r="C180" i="3"/>
  <c r="C234" i="3"/>
  <c r="C271" i="3"/>
  <c r="C359" i="3"/>
  <c r="C161" i="3"/>
  <c r="C130" i="3"/>
  <c r="C207" i="3"/>
  <c r="C244" i="3"/>
  <c r="C308" i="3"/>
  <c r="C106" i="3"/>
  <c r="C213" i="3"/>
  <c r="C127" i="3"/>
  <c r="C105" i="3"/>
  <c r="C33" i="3"/>
  <c r="C32" i="3"/>
  <c r="C145" i="3"/>
  <c r="C88" i="3"/>
  <c r="C186" i="3"/>
  <c r="C218" i="3"/>
  <c r="C338" i="3"/>
  <c r="C255" i="3"/>
  <c r="C287" i="3"/>
  <c r="C327" i="3"/>
  <c r="C35" i="3"/>
  <c r="C85" i="3"/>
  <c r="C22" i="3"/>
  <c r="C123" i="3"/>
  <c r="C4" i="3"/>
  <c r="C74" i="3"/>
  <c r="C191" i="3"/>
  <c r="C223" i="3"/>
  <c r="C348" i="3"/>
  <c r="C260" i="3"/>
  <c r="C292" i="3"/>
  <c r="C337" i="3"/>
  <c r="C60" i="3"/>
  <c r="C84" i="3"/>
  <c r="C122" i="3"/>
  <c r="C328" i="3"/>
  <c r="C77" i="3"/>
  <c r="C232" i="3"/>
  <c r="C355" i="3"/>
  <c r="C164" i="3"/>
  <c r="C118" i="3"/>
  <c r="C156" i="3"/>
  <c r="C112" i="3"/>
  <c r="C126" i="3"/>
  <c r="C124" i="3"/>
  <c r="C15" i="3"/>
  <c r="C48" i="3"/>
  <c r="C141" i="3"/>
  <c r="C41" i="3"/>
  <c r="C185" i="3"/>
  <c r="C201" i="3"/>
  <c r="C217" i="3"/>
  <c r="C233" i="3"/>
  <c r="C336" i="3"/>
  <c r="C238" i="3"/>
  <c r="C254" i="3"/>
  <c r="C270" i="3"/>
  <c r="C286" i="3"/>
  <c r="C302" i="3"/>
  <c r="C325" i="3"/>
  <c r="C357" i="3"/>
  <c r="C7" i="3"/>
  <c r="C92" i="3"/>
  <c r="C225" i="3"/>
  <c r="C352" i="3"/>
  <c r="C278" i="3"/>
  <c r="C310" i="3"/>
  <c r="C83" i="3"/>
  <c r="C38" i="3"/>
  <c r="C76" i="3"/>
  <c r="C183" i="3"/>
  <c r="C65" i="3"/>
  <c r="C196" i="3"/>
  <c r="C326" i="3"/>
  <c r="C281" i="3"/>
  <c r="C347" i="3"/>
  <c r="C102" i="3"/>
  <c r="C144" i="3"/>
  <c r="C150" i="3"/>
  <c r="C53" i="3"/>
  <c r="C152" i="3"/>
  <c r="C179" i="3"/>
  <c r="C16" i="3"/>
  <c r="C131" i="3"/>
  <c r="C49" i="3"/>
  <c r="C50" i="3"/>
  <c r="C188" i="3"/>
  <c r="C204" i="3"/>
  <c r="C220" i="3"/>
  <c r="C236" i="3"/>
  <c r="C342" i="3"/>
  <c r="C241" i="3"/>
  <c r="C257" i="3"/>
  <c r="C273" i="3"/>
  <c r="C289" i="3"/>
  <c r="C305" i="3"/>
  <c r="C331" i="3"/>
  <c r="C363" i="3"/>
  <c r="C149" i="3"/>
  <c r="C160" i="3"/>
  <c r="C19" i="3"/>
  <c r="C58" i="3"/>
  <c r="C28" i="3"/>
  <c r="C143" i="3"/>
  <c r="C111" i="3"/>
  <c r="C154" i="3"/>
  <c r="C103" i="3"/>
  <c r="C193" i="3"/>
  <c r="C209" i="3"/>
  <c r="C320" i="3"/>
  <c r="C246" i="3"/>
  <c r="C262" i="3"/>
  <c r="C294" i="3"/>
  <c r="C341" i="3"/>
  <c r="C120" i="3"/>
  <c r="C36" i="3"/>
  <c r="C107" i="3"/>
  <c r="C212" i="3"/>
  <c r="C358" i="3"/>
  <c r="C249" i="3"/>
  <c r="C297" i="3"/>
  <c r="C24" i="3"/>
  <c r="C101" i="3"/>
  <c r="C45" i="3"/>
  <c r="C115" i="3"/>
  <c r="C137" i="3"/>
  <c r="C228" i="3"/>
  <c r="C265" i="3"/>
  <c r="C315" i="3"/>
  <c r="E5" i="6"/>
  <c r="D4" i="6"/>
  <c r="F5" i="6" s="1"/>
  <c r="E4" i="6"/>
  <c r="D364" i="6"/>
  <c r="E364" i="6"/>
  <c r="D5" i="6"/>
  <c r="A6" i="2"/>
  <c r="E5" i="2"/>
  <c r="D5" i="2"/>
  <c r="F6" i="2" s="1"/>
  <c r="B7" i="2"/>
  <c r="A6" i="6"/>
  <c r="B7" i="6"/>
  <c r="B6" i="3"/>
  <c r="A5" i="3"/>
  <c r="D4" i="3" l="1"/>
  <c r="F5" i="3" s="1"/>
  <c r="E4" i="3"/>
  <c r="D364" i="3"/>
  <c r="F6" i="6"/>
  <c r="B8" i="6"/>
  <c r="A7" i="6"/>
  <c r="B7" i="3"/>
  <c r="A6" i="3"/>
  <c r="D5" i="3"/>
  <c r="F6" i="3" s="1"/>
  <c r="E5" i="3"/>
  <c r="E6" i="2"/>
  <c r="B8" i="2"/>
  <c r="D6" i="2"/>
  <c r="F7" i="2" s="1"/>
  <c r="A7" i="2"/>
  <c r="E6" i="6"/>
  <c r="D6" i="6"/>
  <c r="F7" i="6" s="1"/>
  <c r="B8" i="3" l="1"/>
  <c r="A7" i="3"/>
  <c r="D6" i="3"/>
  <c r="F7" i="3" s="1"/>
  <c r="E6" i="3"/>
  <c r="D7" i="2"/>
  <c r="F8" i="2" s="1"/>
  <c r="A8" i="2"/>
  <c r="E7" i="2"/>
  <c r="B9" i="2"/>
  <c r="A8" i="6"/>
  <c r="B9" i="6"/>
  <c r="D7" i="6"/>
  <c r="F8" i="6" s="1"/>
  <c r="E7" i="6"/>
  <c r="A9" i="6" l="1"/>
  <c r="B10" i="6"/>
  <c r="D8" i="6"/>
  <c r="F9" i="6" s="1"/>
  <c r="E8" i="6"/>
  <c r="D8" i="2"/>
  <c r="E8" i="2"/>
  <c r="B10" i="2"/>
  <c r="A9" i="2"/>
  <c r="B9" i="3"/>
  <c r="D7" i="3"/>
  <c r="F8" i="3" s="1"/>
  <c r="E7" i="3"/>
  <c r="A8" i="3"/>
  <c r="F9" i="2"/>
  <c r="A10" i="6" l="1"/>
  <c r="B11" i="6"/>
  <c r="E9" i="6"/>
  <c r="D9" i="6"/>
  <c r="F10" i="6" s="1"/>
  <c r="E9" i="2"/>
  <c r="B11" i="2"/>
  <c r="A10" i="2"/>
  <c r="D9" i="2"/>
  <c r="F10" i="2" s="1"/>
  <c r="B10" i="3"/>
  <c r="A9" i="3"/>
  <c r="E8" i="3"/>
  <c r="D8" i="3"/>
  <c r="F9" i="3" s="1"/>
  <c r="B11" i="3" l="1"/>
  <c r="D9" i="3"/>
  <c r="F10" i="3" s="1"/>
  <c r="A10" i="3"/>
  <c r="E9" i="3"/>
  <c r="D10" i="2"/>
  <c r="F11" i="2" s="1"/>
  <c r="A11" i="2"/>
  <c r="E10" i="2"/>
  <c r="B12" i="2"/>
  <c r="B12" i="6"/>
  <c r="A11" i="6"/>
  <c r="E10" i="6"/>
  <c r="D10" i="6"/>
  <c r="F11" i="6" s="1"/>
  <c r="B12" i="3" l="1"/>
  <c r="A11" i="3"/>
  <c r="D10" i="3"/>
  <c r="F11" i="3" s="1"/>
  <c r="E10" i="3"/>
  <c r="D11" i="2"/>
  <c r="F12" i="2" s="1"/>
  <c r="B13" i="2"/>
  <c r="A12" i="2"/>
  <c r="E11" i="2"/>
  <c r="A12" i="6"/>
  <c r="B13" i="6"/>
  <c r="E11" i="6"/>
  <c r="D11" i="6"/>
  <c r="F12" i="6" s="1"/>
  <c r="B13" i="3" l="1"/>
  <c r="A12" i="3"/>
  <c r="E11" i="3"/>
  <c r="D11" i="3"/>
  <c r="F12" i="3" s="1"/>
  <c r="A13" i="6"/>
  <c r="B14" i="6"/>
  <c r="E12" i="6"/>
  <c r="D12" i="6"/>
  <c r="F13" i="6" s="1"/>
  <c r="D12" i="2"/>
  <c r="F13" i="2" s="1"/>
  <c r="E12" i="2"/>
  <c r="B14" i="2"/>
  <c r="A13" i="2"/>
  <c r="E13" i="2" l="1"/>
  <c r="B15" i="2"/>
  <c r="D13" i="2"/>
  <c r="F14" i="2" s="1"/>
  <c r="A14" i="2"/>
  <c r="B14" i="3"/>
  <c r="A13" i="3"/>
  <c r="E12" i="3"/>
  <c r="D12" i="3"/>
  <c r="F13" i="3" s="1"/>
  <c r="B15" i="6"/>
  <c r="A14" i="6"/>
  <c r="E13" i="6"/>
  <c r="D13" i="6"/>
  <c r="F14" i="6" s="1"/>
  <c r="D14" i="2" l="1"/>
  <c r="F15" i="2" s="1"/>
  <c r="E14" i="2"/>
  <c r="A15" i="2"/>
  <c r="B16" i="2"/>
  <c r="B16" i="6"/>
  <c r="A15" i="6"/>
  <c r="E14" i="6"/>
  <c r="D14" i="6"/>
  <c r="F15" i="6" s="1"/>
  <c r="B15" i="3"/>
  <c r="D13" i="3"/>
  <c r="F14" i="3" s="1"/>
  <c r="E13" i="3"/>
  <c r="A14" i="3"/>
  <c r="D15" i="2" l="1"/>
  <c r="F16" i="2" s="1"/>
  <c r="A16" i="2"/>
  <c r="B17" i="2"/>
  <c r="E15" i="2"/>
  <c r="B16" i="3"/>
  <c r="A15" i="3"/>
  <c r="D14" i="3"/>
  <c r="F15" i="3" s="1"/>
  <c r="E14" i="3"/>
  <c r="A16" i="6"/>
  <c r="B17" i="6"/>
  <c r="E15" i="6"/>
  <c r="D15" i="6"/>
  <c r="F16" i="6" s="1"/>
  <c r="B18" i="6" l="1"/>
  <c r="A17" i="6"/>
  <c r="E16" i="6"/>
  <c r="D16" i="6"/>
  <c r="F17" i="6" s="1"/>
  <c r="B17" i="3"/>
  <c r="E15" i="3"/>
  <c r="D15" i="3"/>
  <c r="F16" i="3" s="1"/>
  <c r="A16" i="3"/>
  <c r="E16" i="2"/>
  <c r="D16" i="2"/>
  <c r="F17" i="2" s="1"/>
  <c r="B18" i="2"/>
  <c r="A17" i="2"/>
  <c r="B19" i="2" l="1"/>
  <c r="D17" i="2"/>
  <c r="F18" i="2" s="1"/>
  <c r="E17" i="2"/>
  <c r="A18" i="2"/>
  <c r="B18" i="3"/>
  <c r="D16" i="3"/>
  <c r="F17" i="3" s="1"/>
  <c r="A17" i="3"/>
  <c r="E16" i="3"/>
  <c r="B19" i="6"/>
  <c r="A18" i="6"/>
  <c r="D17" i="6"/>
  <c r="F18" i="6" s="1"/>
  <c r="E17" i="6"/>
  <c r="E18" i="2" l="1"/>
  <c r="B20" i="2"/>
  <c r="D18" i="2"/>
  <c r="F19" i="2" s="1"/>
  <c r="A19" i="2"/>
  <c r="B20" i="6"/>
  <c r="A19" i="6"/>
  <c r="D18" i="6"/>
  <c r="F19" i="6" s="1"/>
  <c r="E18" i="6"/>
  <c r="B19" i="3"/>
  <c r="A18" i="3"/>
  <c r="D17" i="3"/>
  <c r="F18" i="3" s="1"/>
  <c r="E17" i="3"/>
  <c r="B20" i="3" l="1"/>
  <c r="A19" i="3"/>
  <c r="D18" i="3"/>
  <c r="F19" i="3" s="1"/>
  <c r="E18" i="3"/>
  <c r="B21" i="6"/>
  <c r="A20" i="6"/>
  <c r="E19" i="6"/>
  <c r="D19" i="6"/>
  <c r="F20" i="6" s="1"/>
  <c r="D19" i="2"/>
  <c r="F20" i="2" s="1"/>
  <c r="E19" i="2"/>
  <c r="A20" i="2"/>
  <c r="B21" i="2"/>
  <c r="D20" i="2" l="1"/>
  <c r="F21" i="2" s="1"/>
  <c r="E20" i="2"/>
  <c r="A21" i="2"/>
  <c r="B22" i="2"/>
  <c r="B22" i="6"/>
  <c r="A21" i="6"/>
  <c r="E20" i="6"/>
  <c r="D20" i="6"/>
  <c r="F21" i="6" s="1"/>
  <c r="B21" i="3"/>
  <c r="D19" i="3"/>
  <c r="F20" i="3" s="1"/>
  <c r="A20" i="3"/>
  <c r="E19" i="3"/>
  <c r="B23" i="6" l="1"/>
  <c r="A22" i="6"/>
  <c r="D21" i="6"/>
  <c r="F22" i="6" s="1"/>
  <c r="E21" i="6"/>
  <c r="E21" i="2"/>
  <c r="A22" i="2"/>
  <c r="D21" i="2"/>
  <c r="F22" i="2" s="1"/>
  <c r="B23" i="2"/>
  <c r="B22" i="3"/>
  <c r="A21" i="3"/>
  <c r="D20" i="3"/>
  <c r="F21" i="3" s="1"/>
  <c r="E20" i="3"/>
  <c r="D22" i="2" l="1"/>
  <c r="F23" i="2" s="1"/>
  <c r="A23" i="2"/>
  <c r="E22" i="2"/>
  <c r="B24" i="2"/>
  <c r="B23" i="3"/>
  <c r="A22" i="3"/>
  <c r="D21" i="3"/>
  <c r="F22" i="3" s="1"/>
  <c r="E21" i="3"/>
  <c r="B24" i="6"/>
  <c r="A23" i="6"/>
  <c r="D22" i="6"/>
  <c r="F23" i="6" s="1"/>
  <c r="E22" i="6"/>
  <c r="E23" i="2" l="1"/>
  <c r="A24" i="2"/>
  <c r="B25" i="2"/>
  <c r="D23" i="2"/>
  <c r="F24" i="2" s="1"/>
  <c r="A24" i="6"/>
  <c r="B25" i="6"/>
  <c r="D23" i="6"/>
  <c r="F24" i="6" s="1"/>
  <c r="E23" i="6"/>
  <c r="B24" i="3"/>
  <c r="D22" i="3"/>
  <c r="F23" i="3" s="1"/>
  <c r="E22" i="3"/>
  <c r="A23" i="3"/>
  <c r="A25" i="6" l="1"/>
  <c r="B26" i="6"/>
  <c r="D24" i="6"/>
  <c r="F25" i="6" s="1"/>
  <c r="E24" i="6"/>
  <c r="E24" i="2"/>
  <c r="B26" i="2"/>
  <c r="A25" i="2"/>
  <c r="D24" i="2"/>
  <c r="F25" i="2" s="1"/>
  <c r="B25" i="3"/>
  <c r="E23" i="3"/>
  <c r="D23" i="3"/>
  <c r="F24" i="3" s="1"/>
  <c r="A24" i="3"/>
  <c r="A26" i="2" l="1"/>
  <c r="B27" i="2"/>
  <c r="D25" i="2"/>
  <c r="F26" i="2" s="1"/>
  <c r="E25" i="2"/>
  <c r="B26" i="3"/>
  <c r="A25" i="3"/>
  <c r="E24" i="3"/>
  <c r="D24" i="3"/>
  <c r="F25" i="3" s="1"/>
  <c r="A26" i="6"/>
  <c r="B27" i="6"/>
  <c r="E25" i="6"/>
  <c r="D25" i="6"/>
  <c r="F26" i="6" s="1"/>
  <c r="B28" i="6" l="1"/>
  <c r="A27" i="6"/>
  <c r="D26" i="6"/>
  <c r="F27" i="6" s="1"/>
  <c r="E26" i="6"/>
  <c r="B28" i="2"/>
  <c r="E26" i="2"/>
  <c r="D26" i="2"/>
  <c r="F27" i="2" s="1"/>
  <c r="A27" i="2"/>
  <c r="B27" i="3"/>
  <c r="A26" i="3"/>
  <c r="E25" i="3"/>
  <c r="D25" i="3"/>
  <c r="F26" i="3" s="1"/>
  <c r="B28" i="3" l="1"/>
  <c r="A27" i="3"/>
  <c r="D26" i="3"/>
  <c r="F27" i="3" s="1"/>
  <c r="E26" i="3"/>
  <c r="D27" i="2"/>
  <c r="F28" i="2" s="1"/>
  <c r="E27" i="2"/>
  <c r="A28" i="2"/>
  <c r="B29" i="2"/>
  <c r="A28" i="6"/>
  <c r="B29" i="6"/>
  <c r="D27" i="6"/>
  <c r="F28" i="6" s="1"/>
  <c r="E27" i="6"/>
  <c r="D28" i="2" l="1"/>
  <c r="F29" i="2" s="1"/>
  <c r="A29" i="2"/>
  <c r="E28" i="2"/>
  <c r="B30" i="2"/>
  <c r="B29" i="3"/>
  <c r="D27" i="3"/>
  <c r="F28" i="3" s="1"/>
  <c r="A28" i="3"/>
  <c r="E27" i="3"/>
  <c r="B30" i="6"/>
  <c r="A29" i="6"/>
  <c r="D28" i="6"/>
  <c r="F29" i="6" s="1"/>
  <c r="E28" i="6"/>
  <c r="B31" i="2" l="1"/>
  <c r="E29" i="2"/>
  <c r="A30" i="2"/>
  <c r="D29" i="2"/>
  <c r="F30" i="2" s="1"/>
  <c r="B31" i="6"/>
  <c r="A30" i="6"/>
  <c r="E29" i="6"/>
  <c r="D29" i="6"/>
  <c r="F30" i="6" s="1"/>
  <c r="B30" i="3"/>
  <c r="E28" i="3"/>
  <c r="D28" i="3"/>
  <c r="F29" i="3" s="1"/>
  <c r="A29" i="3"/>
  <c r="B31" i="3" l="1"/>
  <c r="D29" i="3"/>
  <c r="F30" i="3" s="1"/>
  <c r="E29" i="3"/>
  <c r="A30" i="3"/>
  <c r="A31" i="6"/>
  <c r="B32" i="6"/>
  <c r="E30" i="6"/>
  <c r="D30" i="6"/>
  <c r="F31" i="6" s="1"/>
  <c r="A31" i="2"/>
  <c r="B32" i="2"/>
  <c r="D30" i="2"/>
  <c r="F31" i="2" s="1"/>
  <c r="E30" i="2"/>
  <c r="B32" i="3" l="1"/>
  <c r="D30" i="3"/>
  <c r="F31" i="3" s="1"/>
  <c r="E30" i="3"/>
  <c r="A31" i="3"/>
  <c r="D31" i="2"/>
  <c r="F32" i="2" s="1"/>
  <c r="E31" i="2"/>
  <c r="A32" i="2"/>
  <c r="B33" i="2"/>
  <c r="B33" i="6"/>
  <c r="A32" i="6"/>
  <c r="D31" i="6"/>
  <c r="F32" i="6" s="1"/>
  <c r="E31" i="6"/>
  <c r="B34" i="2" l="1"/>
  <c r="E32" i="2"/>
  <c r="D32" i="2"/>
  <c r="F33" i="2" s="1"/>
  <c r="A33" i="2"/>
  <c r="B34" i="6"/>
  <c r="A33" i="6"/>
  <c r="E32" i="6"/>
  <c r="D32" i="6"/>
  <c r="F33" i="6" s="1"/>
  <c r="B33" i="3"/>
  <c r="D31" i="3"/>
  <c r="F32" i="3" s="1"/>
  <c r="E31" i="3"/>
  <c r="A32" i="3"/>
  <c r="B34" i="3" l="1"/>
  <c r="A33" i="3"/>
  <c r="D32" i="3"/>
  <c r="F33" i="3" s="1"/>
  <c r="E32" i="3"/>
  <c r="A34" i="6"/>
  <c r="B35" i="6"/>
  <c r="D33" i="6"/>
  <c r="F34" i="6" s="1"/>
  <c r="E33" i="6"/>
  <c r="E33" i="2"/>
  <c r="D33" i="2"/>
  <c r="F34" i="2" s="1"/>
  <c r="B35" i="2"/>
  <c r="A34" i="2"/>
  <c r="B35" i="3" l="1"/>
  <c r="A34" i="3"/>
  <c r="E33" i="3"/>
  <c r="D33" i="3"/>
  <c r="F34" i="3" s="1"/>
  <c r="E34" i="2"/>
  <c r="A35" i="2"/>
  <c r="B36" i="2"/>
  <c r="D34" i="2"/>
  <c r="F35" i="2" s="1"/>
  <c r="A35" i="6"/>
  <c r="B36" i="6"/>
  <c r="E34" i="6"/>
  <c r="D34" i="6"/>
  <c r="F35" i="6" s="1"/>
  <c r="B36" i="3" l="1"/>
  <c r="E34" i="3"/>
  <c r="D34" i="3"/>
  <c r="F35" i="3" s="1"/>
  <c r="A35" i="3"/>
  <c r="A36" i="6"/>
  <c r="B37" i="6"/>
  <c r="D35" i="6"/>
  <c r="F36" i="6" s="1"/>
  <c r="E35" i="6"/>
  <c r="B37" i="2"/>
  <c r="D35" i="2"/>
  <c r="F36" i="2" s="1"/>
  <c r="A36" i="2"/>
  <c r="E35" i="2"/>
  <c r="D36" i="2" l="1"/>
  <c r="B38" i="2"/>
  <c r="E36" i="2"/>
  <c r="A37" i="2"/>
  <c r="B37" i="3"/>
  <c r="A36" i="3"/>
  <c r="D35" i="3"/>
  <c r="F36" i="3" s="1"/>
  <c r="E35" i="3"/>
  <c r="B38" i="6"/>
  <c r="A37" i="6"/>
  <c r="E36" i="6"/>
  <c r="D36" i="6"/>
  <c r="F37" i="6" s="1"/>
  <c r="F37" i="2"/>
  <c r="D37" i="2" l="1"/>
  <c r="F38" i="2" s="1"/>
  <c r="A38" i="2"/>
  <c r="E37" i="2"/>
  <c r="B39" i="2"/>
  <c r="A38" i="6"/>
  <c r="B39" i="6"/>
  <c r="E37" i="6"/>
  <c r="D37" i="6"/>
  <c r="F38" i="6" s="1"/>
  <c r="B38" i="3"/>
  <c r="A37" i="3"/>
  <c r="E36" i="3"/>
  <c r="D36" i="3"/>
  <c r="F37" i="3" s="1"/>
  <c r="B40" i="6" l="1"/>
  <c r="A39" i="6"/>
  <c r="E38" i="6"/>
  <c r="D38" i="6"/>
  <c r="F39" i="6" s="1"/>
  <c r="B40" i="2"/>
  <c r="D38" i="2"/>
  <c r="F39" i="2" s="1"/>
  <c r="E38" i="2"/>
  <c r="A39" i="2"/>
  <c r="B39" i="3"/>
  <c r="A38" i="3"/>
  <c r="D37" i="3"/>
  <c r="F38" i="3" s="1"/>
  <c r="E37" i="3"/>
  <c r="A39" i="3" l="1"/>
  <c r="B40" i="3"/>
  <c r="D38" i="3"/>
  <c r="F39" i="3" s="1"/>
  <c r="E38" i="3"/>
  <c r="D39" i="2"/>
  <c r="F40" i="2" s="1"/>
  <c r="B41" i="2"/>
  <c r="A40" i="2"/>
  <c r="E39" i="2"/>
  <c r="B41" i="6"/>
  <c r="A40" i="6"/>
  <c r="D39" i="6"/>
  <c r="F40" i="6" s="1"/>
  <c r="E39" i="6"/>
  <c r="A41" i="2" l="1"/>
  <c r="B42" i="2"/>
  <c r="E40" i="2"/>
  <c r="D40" i="2"/>
  <c r="F41" i="2" s="1"/>
  <c r="A40" i="3"/>
  <c r="B41" i="3"/>
  <c r="D39" i="3"/>
  <c r="F40" i="3" s="1"/>
  <c r="E39" i="3"/>
  <c r="A41" i="6"/>
  <c r="B42" i="6"/>
  <c r="E40" i="6"/>
  <c r="D40" i="6"/>
  <c r="F41" i="6" s="1"/>
  <c r="A42" i="6" l="1"/>
  <c r="B43" i="6"/>
  <c r="D41" i="6"/>
  <c r="F42" i="6" s="1"/>
  <c r="E41" i="6"/>
  <c r="B42" i="3"/>
  <c r="A41" i="3"/>
  <c r="E40" i="3"/>
  <c r="D40" i="3"/>
  <c r="F41" i="3" s="1"/>
  <c r="E41" i="2"/>
  <c r="A42" i="2"/>
  <c r="D41" i="2"/>
  <c r="F42" i="2" s="1"/>
  <c r="B43" i="2"/>
  <c r="B44" i="6" l="1"/>
  <c r="A43" i="6"/>
  <c r="E42" i="6"/>
  <c r="D42" i="6"/>
  <c r="F43" i="6" s="1"/>
  <c r="D42" i="2"/>
  <c r="F43" i="2" s="1"/>
  <c r="B44" i="2"/>
  <c r="A43" i="2"/>
  <c r="E42" i="2"/>
  <c r="A42" i="3"/>
  <c r="B43" i="3"/>
  <c r="E41" i="3"/>
  <c r="D41" i="3"/>
  <c r="F42" i="3" s="1"/>
  <c r="A43" i="3" l="1"/>
  <c r="B44" i="3"/>
  <c r="E42" i="3"/>
  <c r="D42" i="3"/>
  <c r="F43" i="3" s="1"/>
  <c r="A44" i="6"/>
  <c r="B45" i="6"/>
  <c r="D43" i="6"/>
  <c r="F44" i="6" s="1"/>
  <c r="E43" i="6"/>
  <c r="D43" i="2"/>
  <c r="F44" i="2" s="1"/>
  <c r="B45" i="2"/>
  <c r="E43" i="2"/>
  <c r="A44" i="2"/>
  <c r="D44" i="2" l="1"/>
  <c r="F45" i="2" s="1"/>
  <c r="E44" i="2"/>
  <c r="B46" i="2"/>
  <c r="A45" i="2"/>
  <c r="B46" i="6"/>
  <c r="A45" i="6"/>
  <c r="D44" i="6"/>
  <c r="F45" i="6" s="1"/>
  <c r="E44" i="6"/>
  <c r="B45" i="3"/>
  <c r="A44" i="3"/>
  <c r="E43" i="3"/>
  <c r="D43" i="3"/>
  <c r="F44" i="3" s="1"/>
  <c r="A46" i="2" l="1"/>
  <c r="D45" i="2"/>
  <c r="F46" i="2" s="1"/>
  <c r="B47" i="2"/>
  <c r="E45" i="2"/>
  <c r="A45" i="3"/>
  <c r="B46" i="3"/>
  <c r="D44" i="3"/>
  <c r="F45" i="3" s="1"/>
  <c r="E44" i="3"/>
  <c r="A46" i="6"/>
  <c r="B47" i="6"/>
  <c r="D45" i="6"/>
  <c r="F46" i="6" s="1"/>
  <c r="E45" i="6"/>
  <c r="A47" i="6" l="1"/>
  <c r="B48" i="6"/>
  <c r="E46" i="6"/>
  <c r="D46" i="6"/>
  <c r="F47" i="6" s="1"/>
  <c r="B47" i="3"/>
  <c r="A46" i="3"/>
  <c r="D45" i="3"/>
  <c r="F46" i="3" s="1"/>
  <c r="E45" i="3"/>
  <c r="E46" i="2"/>
  <c r="A47" i="2"/>
  <c r="B48" i="2"/>
  <c r="D46" i="2"/>
  <c r="F47" i="2" s="1"/>
  <c r="A48" i="6" l="1"/>
  <c r="B49" i="6"/>
  <c r="D47" i="6"/>
  <c r="F48" i="6" s="1"/>
  <c r="E47" i="6"/>
  <c r="B49" i="2"/>
  <c r="E47" i="2"/>
  <c r="A48" i="2"/>
  <c r="D47" i="2"/>
  <c r="F48" i="2" s="1"/>
  <c r="A47" i="3"/>
  <c r="B48" i="3"/>
  <c r="E46" i="3"/>
  <c r="D46" i="3"/>
  <c r="F47" i="3" s="1"/>
  <c r="A48" i="3" l="1"/>
  <c r="B49" i="3"/>
  <c r="E47" i="3"/>
  <c r="D47" i="3"/>
  <c r="F48" i="3" s="1"/>
  <c r="B50" i="6"/>
  <c r="A49" i="6"/>
  <c r="E48" i="6"/>
  <c r="D48" i="6"/>
  <c r="F49" i="6" s="1"/>
  <c r="D48" i="2"/>
  <c r="F49" i="2" s="1"/>
  <c r="E48" i="2"/>
  <c r="A49" i="2"/>
  <c r="B50" i="2"/>
  <c r="A49" i="3" l="1"/>
  <c r="B50" i="3"/>
  <c r="D48" i="3"/>
  <c r="F49" i="3" s="1"/>
  <c r="E48" i="3"/>
  <c r="D49" i="2"/>
  <c r="F50" i="2" s="1"/>
  <c r="A50" i="2"/>
  <c r="E49" i="2"/>
  <c r="B51" i="2"/>
  <c r="A50" i="6"/>
  <c r="B51" i="6"/>
  <c r="D49" i="6"/>
  <c r="F50" i="6" s="1"/>
  <c r="E49" i="6"/>
  <c r="E50" i="2" l="1"/>
  <c r="B52" i="2"/>
  <c r="A51" i="2"/>
  <c r="D50" i="2"/>
  <c r="F51" i="2" s="1"/>
  <c r="B52" i="6"/>
  <c r="A51" i="6"/>
  <c r="D50" i="6"/>
  <c r="F51" i="6" s="1"/>
  <c r="E50" i="6"/>
  <c r="B51" i="3"/>
  <c r="A50" i="3"/>
  <c r="E49" i="3"/>
  <c r="D49" i="3"/>
  <c r="F50" i="3" s="1"/>
  <c r="B52" i="3" l="1"/>
  <c r="A51" i="3"/>
  <c r="E50" i="3"/>
  <c r="D50" i="3"/>
  <c r="F51" i="3" s="1"/>
  <c r="A52" i="6"/>
  <c r="B53" i="6"/>
  <c r="E51" i="6"/>
  <c r="D51" i="6"/>
  <c r="F52" i="6" s="1"/>
  <c r="D51" i="2"/>
  <c r="F52" i="2" s="1"/>
  <c r="A52" i="2"/>
  <c r="B53" i="2"/>
  <c r="E51" i="2"/>
  <c r="A52" i="3" l="1"/>
  <c r="B53" i="3"/>
  <c r="E51" i="3"/>
  <c r="D51" i="3"/>
  <c r="F52" i="3" s="1"/>
  <c r="A53" i="6"/>
  <c r="B54" i="6"/>
  <c r="D52" i="6"/>
  <c r="F53" i="6" s="1"/>
  <c r="E52" i="6"/>
  <c r="D52" i="2"/>
  <c r="E52" i="2"/>
  <c r="B54" i="2"/>
  <c r="A53" i="2"/>
  <c r="F53" i="2"/>
  <c r="A54" i="2" l="1"/>
  <c r="E53" i="2"/>
  <c r="D53" i="2"/>
  <c r="F54" i="2" s="1"/>
  <c r="B55" i="2"/>
  <c r="A54" i="6"/>
  <c r="B55" i="6"/>
  <c r="D53" i="6"/>
  <c r="F54" i="6" s="1"/>
  <c r="E53" i="6"/>
  <c r="B54" i="3"/>
  <c r="A53" i="3"/>
  <c r="E52" i="3"/>
  <c r="D52" i="3"/>
  <c r="F53" i="3" s="1"/>
  <c r="B55" i="3" l="1"/>
  <c r="A54" i="3"/>
  <c r="D53" i="3"/>
  <c r="F54" i="3" s="1"/>
  <c r="E53" i="3"/>
  <c r="B56" i="6"/>
  <c r="A55" i="6"/>
  <c r="E54" i="6"/>
  <c r="D54" i="6"/>
  <c r="F55" i="6" s="1"/>
  <c r="D54" i="2"/>
  <c r="F55" i="2" s="1"/>
  <c r="E54" i="2"/>
  <c r="A55" i="2"/>
  <c r="B56" i="2"/>
  <c r="D55" i="2" l="1"/>
  <c r="F56" i="2" s="1"/>
  <c r="E55" i="2"/>
  <c r="B57" i="2"/>
  <c r="A56" i="2"/>
  <c r="B57" i="6"/>
  <c r="A56" i="6"/>
  <c r="D55" i="6"/>
  <c r="F56" i="6" s="1"/>
  <c r="E55" i="6"/>
  <c r="B56" i="3"/>
  <c r="A55" i="3"/>
  <c r="D54" i="3"/>
  <c r="F55" i="3" s="1"/>
  <c r="E54" i="3"/>
  <c r="B57" i="3" l="1"/>
  <c r="A56" i="3"/>
  <c r="D55" i="3"/>
  <c r="F56" i="3" s="1"/>
  <c r="E55" i="3"/>
  <c r="E56" i="2"/>
  <c r="A57" i="2"/>
  <c r="D56" i="2"/>
  <c r="F57" i="2" s="1"/>
  <c r="B58" i="2"/>
  <c r="B58" i="6"/>
  <c r="A57" i="6"/>
  <c r="D56" i="6"/>
  <c r="F57" i="6" s="1"/>
  <c r="E56" i="6"/>
  <c r="B58" i="3" l="1"/>
  <c r="A57" i="3"/>
  <c r="D56" i="3"/>
  <c r="F57" i="3" s="1"/>
  <c r="E56" i="3"/>
  <c r="A58" i="2"/>
  <c r="D57" i="2"/>
  <c r="F58" i="2" s="1"/>
  <c r="E57" i="2"/>
  <c r="B59" i="2"/>
  <c r="A58" i="6"/>
  <c r="B59" i="6"/>
  <c r="D57" i="6"/>
  <c r="F58" i="6" s="1"/>
  <c r="E57" i="6"/>
  <c r="A59" i="6" l="1"/>
  <c r="B60" i="6"/>
  <c r="D58" i="6"/>
  <c r="F59" i="6" s="1"/>
  <c r="E58" i="6"/>
  <c r="B60" i="2"/>
  <c r="A59" i="2"/>
  <c r="D58" i="2"/>
  <c r="F59" i="2" s="1"/>
  <c r="E58" i="2"/>
  <c r="B59" i="3"/>
  <c r="A58" i="3"/>
  <c r="D57" i="3"/>
  <c r="F58" i="3" s="1"/>
  <c r="E57" i="3"/>
  <c r="A60" i="6" l="1"/>
  <c r="B61" i="6"/>
  <c r="E59" i="6"/>
  <c r="D59" i="6"/>
  <c r="F60" i="6" s="1"/>
  <c r="B60" i="3"/>
  <c r="A59" i="3"/>
  <c r="E58" i="3"/>
  <c r="D58" i="3"/>
  <c r="F59" i="3" s="1"/>
  <c r="A60" i="2"/>
  <c r="D59" i="2"/>
  <c r="F60" i="2" s="1"/>
  <c r="B61" i="2"/>
  <c r="E59" i="2"/>
  <c r="D60" i="2" l="1"/>
  <c r="F61" i="2" s="1"/>
  <c r="A61" i="2"/>
  <c r="E60" i="2"/>
  <c r="B62" i="2"/>
  <c r="B61" i="3"/>
  <c r="A60" i="3"/>
  <c r="D59" i="3"/>
  <c r="F60" i="3" s="1"/>
  <c r="E59" i="3"/>
  <c r="B62" i="6"/>
  <c r="A61" i="6"/>
  <c r="D60" i="6"/>
  <c r="F61" i="6" s="1"/>
  <c r="E60" i="6"/>
  <c r="D61" i="2" l="1"/>
  <c r="F62" i="2" s="1"/>
  <c r="A62" i="2"/>
  <c r="E61" i="2"/>
  <c r="B63" i="2"/>
  <c r="B63" i="6"/>
  <c r="A62" i="6"/>
  <c r="D61" i="6"/>
  <c r="F62" i="6" s="1"/>
  <c r="E61" i="6"/>
  <c r="A61" i="3"/>
  <c r="B62" i="3"/>
  <c r="D60" i="3"/>
  <c r="F61" i="3" s="1"/>
  <c r="E60" i="3"/>
  <c r="A62" i="3" l="1"/>
  <c r="B63" i="3"/>
  <c r="E61" i="3"/>
  <c r="D61" i="3"/>
  <c r="F62" i="3" s="1"/>
  <c r="D62" i="2"/>
  <c r="F63" i="2" s="1"/>
  <c r="E62" i="2"/>
  <c r="A63" i="2"/>
  <c r="B64" i="2"/>
  <c r="B64" i="6"/>
  <c r="A63" i="6"/>
  <c r="D62" i="6"/>
  <c r="F63" i="6" s="1"/>
  <c r="E62" i="6"/>
  <c r="A64" i="2" l="1"/>
  <c r="B65" i="2"/>
  <c r="D63" i="2"/>
  <c r="F64" i="2" s="1"/>
  <c r="E63" i="2"/>
  <c r="A64" i="6"/>
  <c r="B65" i="6"/>
  <c r="D63" i="6"/>
  <c r="F64" i="6" s="1"/>
  <c r="E63" i="6"/>
  <c r="B64" i="3"/>
  <c r="A63" i="3"/>
  <c r="E62" i="3"/>
  <c r="D62" i="3"/>
  <c r="F63" i="3" s="1"/>
  <c r="B65" i="3" l="1"/>
  <c r="A64" i="3"/>
  <c r="D63" i="3"/>
  <c r="F64" i="3" s="1"/>
  <c r="E63" i="3"/>
  <c r="A65" i="2"/>
  <c r="E64" i="2"/>
  <c r="B66" i="2"/>
  <c r="D64" i="2"/>
  <c r="F65" i="2" s="1"/>
  <c r="A65" i="6"/>
  <c r="B66" i="6"/>
  <c r="D64" i="6"/>
  <c r="F65" i="6" s="1"/>
  <c r="E64" i="6"/>
  <c r="A65" i="3" l="1"/>
  <c r="B66" i="3"/>
  <c r="E64" i="3"/>
  <c r="D64" i="3"/>
  <c r="F65" i="3" s="1"/>
  <c r="D65" i="2"/>
  <c r="F66" i="2" s="1"/>
  <c r="A66" i="2"/>
  <c r="E65" i="2"/>
  <c r="B67" i="2"/>
  <c r="A66" i="6"/>
  <c r="B67" i="6"/>
  <c r="E65" i="6"/>
  <c r="D65" i="6"/>
  <c r="F66" i="6" s="1"/>
  <c r="A67" i="6" l="1"/>
  <c r="B68" i="6"/>
  <c r="D66" i="6"/>
  <c r="F67" i="6" s="1"/>
  <c r="E66" i="6"/>
  <c r="B67" i="3"/>
  <c r="A66" i="3"/>
  <c r="E65" i="3"/>
  <c r="D65" i="3"/>
  <c r="F66" i="3" s="1"/>
  <c r="D66" i="2"/>
  <c r="F67" i="2" s="1"/>
  <c r="B68" i="2"/>
  <c r="A67" i="2"/>
  <c r="E66" i="2"/>
  <c r="A67" i="3" l="1"/>
  <c r="B68" i="3"/>
  <c r="D66" i="3"/>
  <c r="F67" i="3" s="1"/>
  <c r="E66" i="3"/>
  <c r="D67" i="2"/>
  <c r="F68" i="2" s="1"/>
  <c r="A68" i="2"/>
  <c r="B69" i="2"/>
  <c r="E67" i="2"/>
  <c r="A68" i="6"/>
  <c r="B69" i="6"/>
  <c r="D67" i="6"/>
  <c r="F68" i="6" s="1"/>
  <c r="E67" i="6"/>
  <c r="A69" i="2" l="1"/>
  <c r="B70" i="2"/>
  <c r="E68" i="2"/>
  <c r="D68" i="2"/>
  <c r="F69" i="2" s="1"/>
  <c r="A69" i="6"/>
  <c r="B70" i="6"/>
  <c r="D68" i="6"/>
  <c r="F69" i="6" s="1"/>
  <c r="E68" i="6"/>
  <c r="B69" i="3"/>
  <c r="A68" i="3"/>
  <c r="E67" i="3"/>
  <c r="D67" i="3"/>
  <c r="F68" i="3" s="1"/>
  <c r="B70" i="3" l="1"/>
  <c r="A69" i="3"/>
  <c r="D68" i="3"/>
  <c r="F69" i="3" s="1"/>
  <c r="E68" i="3"/>
  <c r="B71" i="6"/>
  <c r="A70" i="6"/>
  <c r="D69" i="6"/>
  <c r="F70" i="6" s="1"/>
  <c r="E69" i="6"/>
  <c r="B71" i="2"/>
  <c r="D69" i="2"/>
  <c r="F70" i="2" s="1"/>
  <c r="E69" i="2"/>
  <c r="A70" i="2"/>
  <c r="A71" i="2" l="1"/>
  <c r="D70" i="2"/>
  <c r="F71" i="2" s="1"/>
  <c r="E70" i="2"/>
  <c r="B72" i="2"/>
  <c r="A71" i="6"/>
  <c r="B72" i="6"/>
  <c r="D70" i="6"/>
  <c r="F71" i="6" s="1"/>
  <c r="E70" i="6"/>
  <c r="A70" i="3"/>
  <c r="B71" i="3"/>
  <c r="E69" i="3"/>
  <c r="D69" i="3"/>
  <c r="F70" i="3" s="1"/>
  <c r="B72" i="3" l="1"/>
  <c r="A71" i="3"/>
  <c r="D70" i="3"/>
  <c r="F71" i="3" s="1"/>
  <c r="E70" i="3"/>
  <c r="B73" i="6"/>
  <c r="A72" i="6"/>
  <c r="D71" i="6"/>
  <c r="F72" i="6" s="1"/>
  <c r="E71" i="6"/>
  <c r="D71" i="2"/>
  <c r="F72" i="2" s="1"/>
  <c r="E71" i="2"/>
  <c r="B73" i="2"/>
  <c r="A72" i="2"/>
  <c r="A73" i="2" l="1"/>
  <c r="E72" i="2"/>
  <c r="B74" i="2"/>
  <c r="D72" i="2"/>
  <c r="F73" i="2" s="1"/>
  <c r="A73" i="6"/>
  <c r="B74" i="6"/>
  <c r="E72" i="6"/>
  <c r="D72" i="6"/>
  <c r="F73" i="6" s="1"/>
  <c r="A72" i="3"/>
  <c r="B73" i="3"/>
  <c r="E71" i="3"/>
  <c r="D71" i="3"/>
  <c r="F72" i="3" s="1"/>
  <c r="B74" i="3" l="1"/>
  <c r="A73" i="3"/>
  <c r="E72" i="3"/>
  <c r="D72" i="3"/>
  <c r="F73" i="3" s="1"/>
  <c r="A74" i="6"/>
  <c r="B75" i="6"/>
  <c r="D73" i="6"/>
  <c r="F74" i="6" s="1"/>
  <c r="E73" i="6"/>
  <c r="A74" i="2"/>
  <c r="E73" i="2"/>
  <c r="D73" i="2"/>
  <c r="F74" i="2" s="1"/>
  <c r="B75" i="2"/>
  <c r="A74" i="3" l="1"/>
  <c r="B75" i="3"/>
  <c r="D73" i="3"/>
  <c r="F74" i="3" s="1"/>
  <c r="E73" i="3"/>
  <c r="B76" i="6"/>
  <c r="A75" i="6"/>
  <c r="D74" i="6"/>
  <c r="F75" i="6" s="1"/>
  <c r="E74" i="6"/>
  <c r="D74" i="2"/>
  <c r="F75" i="2" s="1"/>
  <c r="A75" i="2"/>
  <c r="B76" i="2"/>
  <c r="E74" i="2"/>
  <c r="D75" i="2" l="1"/>
  <c r="F76" i="2" s="1"/>
  <c r="A76" i="2"/>
  <c r="E75" i="2"/>
  <c r="B77" i="2"/>
  <c r="B77" i="6"/>
  <c r="A76" i="6"/>
  <c r="E75" i="6"/>
  <c r="D75" i="6"/>
  <c r="F76" i="6" s="1"/>
  <c r="B76" i="3"/>
  <c r="A75" i="3"/>
  <c r="D74" i="3"/>
  <c r="F75" i="3" s="1"/>
  <c r="E74" i="3"/>
  <c r="B77" i="3" l="1"/>
  <c r="A76" i="3"/>
  <c r="E75" i="3"/>
  <c r="D75" i="3"/>
  <c r="F76" i="3" s="1"/>
  <c r="D76" i="2"/>
  <c r="F77" i="2" s="1"/>
  <c r="E76" i="2"/>
  <c r="A77" i="2"/>
  <c r="B78" i="2"/>
  <c r="A77" i="6"/>
  <c r="B78" i="6"/>
  <c r="D76" i="6"/>
  <c r="F77" i="6" s="1"/>
  <c r="E76" i="6"/>
  <c r="A78" i="6" l="1"/>
  <c r="B79" i="6"/>
  <c r="E77" i="6"/>
  <c r="D77" i="6"/>
  <c r="F78" i="6" s="1"/>
  <c r="A78" i="2"/>
  <c r="E77" i="2"/>
  <c r="D77" i="2"/>
  <c r="F78" i="2" s="1"/>
  <c r="B79" i="2"/>
  <c r="A77" i="3"/>
  <c r="B78" i="3"/>
  <c r="D76" i="3"/>
  <c r="F77" i="3" s="1"/>
  <c r="E76" i="3"/>
  <c r="A79" i="6" l="1"/>
  <c r="B80" i="6"/>
  <c r="D78" i="6"/>
  <c r="F79" i="6" s="1"/>
  <c r="E78" i="6"/>
  <c r="B79" i="3"/>
  <c r="A78" i="3"/>
  <c r="E77" i="3"/>
  <c r="D77" i="3"/>
  <c r="F78" i="3" s="1"/>
  <c r="D78" i="2"/>
  <c r="F79" i="2" s="1"/>
  <c r="A79" i="2"/>
  <c r="E78" i="2"/>
  <c r="B80" i="2"/>
  <c r="D79" i="2" l="1"/>
  <c r="F80" i="2" s="1"/>
  <c r="E79" i="2"/>
  <c r="A80" i="2"/>
  <c r="B81" i="2"/>
  <c r="A79" i="3"/>
  <c r="B80" i="3"/>
  <c r="E78" i="3"/>
  <c r="D78" i="3"/>
  <c r="F79" i="3" s="1"/>
  <c r="A80" i="6"/>
  <c r="B81" i="6"/>
  <c r="D79" i="6"/>
  <c r="F80" i="6" s="1"/>
  <c r="E79" i="6"/>
  <c r="B82" i="2" l="1"/>
  <c r="E80" i="2"/>
  <c r="A81" i="2"/>
  <c r="D80" i="2"/>
  <c r="F81" i="2" s="1"/>
  <c r="A81" i="6"/>
  <c r="B82" i="6"/>
  <c r="D80" i="6"/>
  <c r="F81" i="6" s="1"/>
  <c r="E80" i="6"/>
  <c r="A80" i="3"/>
  <c r="B81" i="3"/>
  <c r="E79" i="3"/>
  <c r="D79" i="3"/>
  <c r="F80" i="3" s="1"/>
  <c r="D81" i="2" l="1"/>
  <c r="F82" i="2" s="1"/>
  <c r="A82" i="2"/>
  <c r="B83" i="2"/>
  <c r="E81" i="2"/>
  <c r="B82" i="3"/>
  <c r="A81" i="3"/>
  <c r="E80" i="3"/>
  <c r="D80" i="3"/>
  <c r="F81" i="3" s="1"/>
  <c r="B83" i="6"/>
  <c r="A82" i="6"/>
  <c r="D81" i="6"/>
  <c r="F82" i="6" s="1"/>
  <c r="E81" i="6"/>
  <c r="D82" i="2" l="1"/>
  <c r="F83" i="2" s="1"/>
  <c r="E82" i="2"/>
  <c r="A83" i="2"/>
  <c r="B84" i="2"/>
  <c r="A83" i="6"/>
  <c r="B84" i="6"/>
  <c r="E82" i="6"/>
  <c r="D82" i="6"/>
  <c r="F83" i="6" s="1"/>
  <c r="A82" i="3"/>
  <c r="B83" i="3"/>
  <c r="E81" i="3"/>
  <c r="D81" i="3"/>
  <c r="F82" i="3" s="1"/>
  <c r="B84" i="3" l="1"/>
  <c r="A83" i="3"/>
  <c r="E82" i="3"/>
  <c r="D82" i="3"/>
  <c r="F83" i="3" s="1"/>
  <c r="A84" i="6"/>
  <c r="B85" i="6"/>
  <c r="D83" i="6"/>
  <c r="F84" i="6" s="1"/>
  <c r="E83" i="6"/>
  <c r="B85" i="2"/>
  <c r="E83" i="2"/>
  <c r="A84" i="2"/>
  <c r="D83" i="2"/>
  <c r="F84" i="2" s="1"/>
  <c r="B86" i="6" l="1"/>
  <c r="A85" i="6"/>
  <c r="D84" i="6"/>
  <c r="F85" i="6" s="1"/>
  <c r="E84" i="6"/>
  <c r="B86" i="2"/>
  <c r="A85" i="2"/>
  <c r="D84" i="2"/>
  <c r="F85" i="2" s="1"/>
  <c r="E84" i="2"/>
  <c r="A84" i="3"/>
  <c r="B85" i="3"/>
  <c r="D83" i="3"/>
  <c r="F84" i="3" s="1"/>
  <c r="E83" i="3"/>
  <c r="A85" i="3" l="1"/>
  <c r="B86" i="3"/>
  <c r="D84" i="3"/>
  <c r="F85" i="3" s="1"/>
  <c r="E84" i="3"/>
  <c r="D85" i="2"/>
  <c r="F86" i="2" s="1"/>
  <c r="B87" i="2"/>
  <c r="A86" i="2"/>
  <c r="E85" i="2"/>
  <c r="B87" i="6"/>
  <c r="A86" i="6"/>
  <c r="E85" i="6"/>
  <c r="D85" i="6"/>
  <c r="F86" i="6" s="1"/>
  <c r="B87" i="3" l="1"/>
  <c r="A86" i="3"/>
  <c r="E85" i="3"/>
  <c r="D85" i="3"/>
  <c r="F86" i="3" s="1"/>
  <c r="A87" i="6"/>
  <c r="B88" i="6"/>
  <c r="D86" i="6"/>
  <c r="F87" i="6" s="1"/>
  <c r="E86" i="6"/>
  <c r="B88" i="2"/>
  <c r="E86" i="2"/>
  <c r="D86" i="2"/>
  <c r="F87" i="2" s="1"/>
  <c r="A87" i="2"/>
  <c r="D87" i="2" l="1"/>
  <c r="F88" i="2" s="1"/>
  <c r="B89" i="2"/>
  <c r="A88" i="2"/>
  <c r="E87" i="2"/>
  <c r="B88" i="3"/>
  <c r="A87" i="3"/>
  <c r="D86" i="3"/>
  <c r="F87" i="3" s="1"/>
  <c r="E86" i="3"/>
  <c r="A88" i="6"/>
  <c r="B89" i="6"/>
  <c r="E87" i="6"/>
  <c r="D87" i="6"/>
  <c r="F88" i="6" s="1"/>
  <c r="A89" i="6" l="1"/>
  <c r="B90" i="6"/>
  <c r="E88" i="6"/>
  <c r="D88" i="6"/>
  <c r="F89" i="6" s="1"/>
  <c r="B89" i="3"/>
  <c r="A88" i="3"/>
  <c r="D87" i="3"/>
  <c r="F88" i="3" s="1"/>
  <c r="E87" i="3"/>
  <c r="D88" i="2"/>
  <c r="F89" i="2" s="1"/>
  <c r="B90" i="2"/>
  <c r="A89" i="2"/>
  <c r="E88" i="2"/>
  <c r="B91" i="2" l="1"/>
  <c r="A90" i="2"/>
  <c r="E89" i="2"/>
  <c r="D89" i="2"/>
  <c r="F90" i="2" s="1"/>
  <c r="B90" i="3"/>
  <c r="A89" i="3"/>
  <c r="E88" i="3"/>
  <c r="D88" i="3"/>
  <c r="F89" i="3" s="1"/>
  <c r="B91" i="6"/>
  <c r="A90" i="6"/>
  <c r="E89" i="6"/>
  <c r="D89" i="6"/>
  <c r="F90" i="6" s="1"/>
  <c r="D90" i="2" l="1"/>
  <c r="F91" i="2" s="1"/>
  <c r="B92" i="2"/>
  <c r="A91" i="2"/>
  <c r="E90" i="2"/>
  <c r="B92" i="6"/>
  <c r="A91" i="6"/>
  <c r="D90" i="6"/>
  <c r="F91" i="6" s="1"/>
  <c r="E90" i="6"/>
  <c r="A90" i="3"/>
  <c r="B91" i="3"/>
  <c r="E89" i="3"/>
  <c r="D89" i="3"/>
  <c r="F90" i="3" s="1"/>
  <c r="B92" i="3" l="1"/>
  <c r="A91" i="3"/>
  <c r="D90" i="3"/>
  <c r="F91" i="3" s="1"/>
  <c r="E90" i="3"/>
  <c r="E91" i="2"/>
  <c r="A92" i="2"/>
  <c r="B93" i="2"/>
  <c r="D91" i="2"/>
  <c r="F92" i="2" s="1"/>
  <c r="A92" i="6"/>
  <c r="B93" i="6"/>
  <c r="D91" i="6"/>
  <c r="F92" i="6" s="1"/>
  <c r="E91" i="6"/>
  <c r="A93" i="6" l="1"/>
  <c r="B94" i="6"/>
  <c r="D92" i="6"/>
  <c r="F93" i="6" s="1"/>
  <c r="E92" i="6"/>
  <c r="E92" i="2"/>
  <c r="D92" i="2"/>
  <c r="F93" i="2" s="1"/>
  <c r="A93" i="2"/>
  <c r="B94" i="2"/>
  <c r="B93" i="3"/>
  <c r="A92" i="3"/>
  <c r="D91" i="3"/>
  <c r="F92" i="3" s="1"/>
  <c r="E91" i="3"/>
  <c r="D93" i="2" l="1"/>
  <c r="F94" i="2" s="1"/>
  <c r="A94" i="2"/>
  <c r="E93" i="2"/>
  <c r="B95" i="2"/>
  <c r="A93" i="3"/>
  <c r="B94" i="3"/>
  <c r="D92" i="3"/>
  <c r="F93" i="3" s="1"/>
  <c r="E92" i="3"/>
  <c r="B95" i="6"/>
  <c r="A94" i="6"/>
  <c r="E93" i="6"/>
  <c r="D93" i="6"/>
  <c r="F94" i="6" s="1"/>
  <c r="B95" i="3" l="1"/>
  <c r="A94" i="3"/>
  <c r="D93" i="3"/>
  <c r="F94" i="3" s="1"/>
  <c r="E93" i="3"/>
  <c r="A95" i="2"/>
  <c r="D94" i="2"/>
  <c r="F95" i="2" s="1"/>
  <c r="B96" i="2"/>
  <c r="E94" i="2"/>
  <c r="A95" i="6"/>
  <c r="B96" i="6"/>
  <c r="E94" i="6"/>
  <c r="D94" i="6"/>
  <c r="F95" i="6" s="1"/>
  <c r="B97" i="6" l="1"/>
  <c r="A96" i="6"/>
  <c r="E95" i="6"/>
  <c r="D95" i="6"/>
  <c r="F96" i="6" s="1"/>
  <c r="E95" i="2"/>
  <c r="D95" i="2"/>
  <c r="F96" i="2" s="1"/>
  <c r="B97" i="2"/>
  <c r="A96" i="2"/>
  <c r="A95" i="3"/>
  <c r="B96" i="3"/>
  <c r="E94" i="3"/>
  <c r="D94" i="3"/>
  <c r="F95" i="3" s="1"/>
  <c r="E96" i="2" l="1"/>
  <c r="B98" i="2"/>
  <c r="D96" i="2"/>
  <c r="F97" i="2" s="1"/>
  <c r="A97" i="2"/>
  <c r="A96" i="3"/>
  <c r="B97" i="3"/>
  <c r="E95" i="3"/>
  <c r="D95" i="3"/>
  <c r="F96" i="3" s="1"/>
  <c r="B98" i="6"/>
  <c r="A97" i="6"/>
  <c r="E96" i="6"/>
  <c r="D96" i="6"/>
  <c r="F97" i="6" s="1"/>
  <c r="D97" i="2" l="1"/>
  <c r="F98" i="2" s="1"/>
  <c r="E97" i="2"/>
  <c r="A98" i="2"/>
  <c r="B99" i="2"/>
  <c r="A97" i="3"/>
  <c r="B98" i="3"/>
  <c r="E96" i="3"/>
  <c r="D96" i="3"/>
  <c r="F97" i="3" s="1"/>
  <c r="A98" i="6"/>
  <c r="B99" i="6"/>
  <c r="E97" i="6"/>
  <c r="D97" i="6"/>
  <c r="F98" i="6" s="1"/>
  <c r="A99" i="6" l="1"/>
  <c r="B100" i="6"/>
  <c r="D98" i="6"/>
  <c r="F99" i="6" s="1"/>
  <c r="E98" i="6"/>
  <c r="B99" i="3"/>
  <c r="A98" i="3"/>
  <c r="D97" i="3"/>
  <c r="F98" i="3" s="1"/>
  <c r="E97" i="3"/>
  <c r="E98" i="2"/>
  <c r="D98" i="2"/>
  <c r="F99" i="2" s="1"/>
  <c r="B100" i="2"/>
  <c r="A99" i="2"/>
  <c r="A100" i="6" l="1"/>
  <c r="B101" i="6"/>
  <c r="E99" i="6"/>
  <c r="D99" i="6"/>
  <c r="F100" i="6" s="1"/>
  <c r="A100" i="2"/>
  <c r="D99" i="2"/>
  <c r="F100" i="2" s="1"/>
  <c r="B101" i="2"/>
  <c r="E99" i="2"/>
  <c r="B100" i="3"/>
  <c r="A99" i="3"/>
  <c r="E98" i="3"/>
  <c r="D98" i="3"/>
  <c r="F99" i="3" s="1"/>
  <c r="B102" i="6" l="1"/>
  <c r="A101" i="6"/>
  <c r="E100" i="6"/>
  <c r="D100" i="6"/>
  <c r="F101" i="6" s="1"/>
  <c r="E100" i="2"/>
  <c r="D100" i="2"/>
  <c r="F101" i="2" s="1"/>
  <c r="A101" i="2"/>
  <c r="B102" i="2"/>
  <c r="B101" i="3"/>
  <c r="A100" i="3"/>
  <c r="E99" i="3"/>
  <c r="D99" i="3"/>
  <c r="F100" i="3" s="1"/>
  <c r="A102" i="2" l="1"/>
  <c r="B103" i="2"/>
  <c r="D101" i="2"/>
  <c r="F102" i="2" s="1"/>
  <c r="E101" i="2"/>
  <c r="B102" i="3"/>
  <c r="A101" i="3"/>
  <c r="D100" i="3"/>
  <c r="F101" i="3" s="1"/>
  <c r="E100" i="3"/>
  <c r="A102" i="6"/>
  <c r="B103" i="6"/>
  <c r="E101" i="6"/>
  <c r="D101" i="6"/>
  <c r="F102" i="6" s="1"/>
  <c r="A103" i="6" l="1"/>
  <c r="B104" i="6"/>
  <c r="D102" i="6"/>
  <c r="F103" i="6" s="1"/>
  <c r="E102" i="6"/>
  <c r="E102" i="2"/>
  <c r="D102" i="2"/>
  <c r="F103" i="2" s="1"/>
  <c r="A103" i="2"/>
  <c r="B104" i="2"/>
  <c r="B103" i="3"/>
  <c r="A102" i="3"/>
  <c r="E101" i="3"/>
  <c r="D101" i="3"/>
  <c r="F102" i="3" s="1"/>
  <c r="A104" i="6" l="1"/>
  <c r="B105" i="6"/>
  <c r="E103" i="6"/>
  <c r="D103" i="6"/>
  <c r="F104" i="6" s="1"/>
  <c r="A104" i="2"/>
  <c r="D103" i="2"/>
  <c r="F104" i="2" s="1"/>
  <c r="B105" i="2"/>
  <c r="E103" i="2"/>
  <c r="A103" i="3"/>
  <c r="B104" i="3"/>
  <c r="E102" i="3"/>
  <c r="D102" i="3"/>
  <c r="F103" i="3" s="1"/>
  <c r="D104" i="2" l="1"/>
  <c r="F105" i="2" s="1"/>
  <c r="A105" i="2"/>
  <c r="E104" i="2"/>
  <c r="B106" i="2"/>
  <c r="A104" i="3"/>
  <c r="B105" i="3"/>
  <c r="D103" i="3"/>
  <c r="F104" i="3" s="1"/>
  <c r="E103" i="3"/>
  <c r="B106" i="6"/>
  <c r="A105" i="6"/>
  <c r="D104" i="6"/>
  <c r="F105" i="6" s="1"/>
  <c r="E104" i="6"/>
  <c r="A105" i="3" l="1"/>
  <c r="B106" i="3"/>
  <c r="E104" i="3"/>
  <c r="D104" i="3"/>
  <c r="F105" i="3" s="1"/>
  <c r="D105" i="2"/>
  <c r="F106" i="2" s="1"/>
  <c r="E105" i="2"/>
  <c r="A106" i="2"/>
  <c r="B107" i="2"/>
  <c r="A106" i="6"/>
  <c r="B107" i="6"/>
  <c r="D105" i="6"/>
  <c r="F106" i="6" s="1"/>
  <c r="E105" i="6"/>
  <c r="B108" i="6" l="1"/>
  <c r="A107" i="6"/>
  <c r="D106" i="6"/>
  <c r="F107" i="6" s="1"/>
  <c r="E106" i="6"/>
  <c r="B108" i="2"/>
  <c r="D106" i="2"/>
  <c r="F107" i="2" s="1"/>
  <c r="A107" i="2"/>
  <c r="E106" i="2"/>
  <c r="B107" i="3"/>
  <c r="A106" i="3"/>
  <c r="E105" i="3"/>
  <c r="D105" i="3"/>
  <c r="F106" i="3" s="1"/>
  <c r="E107" i="2" l="1"/>
  <c r="B109" i="2"/>
  <c r="A108" i="2"/>
  <c r="D107" i="2"/>
  <c r="F108" i="2" s="1"/>
  <c r="A108" i="6"/>
  <c r="B109" i="6"/>
  <c r="E107" i="6"/>
  <c r="D107" i="6"/>
  <c r="F108" i="6" s="1"/>
  <c r="A107" i="3"/>
  <c r="B108" i="3"/>
  <c r="E106" i="3"/>
  <c r="D106" i="3"/>
  <c r="F107" i="3" s="1"/>
  <c r="A108" i="3" l="1"/>
  <c r="B109" i="3"/>
  <c r="D107" i="3"/>
  <c r="F108" i="3" s="1"/>
  <c r="E107" i="3"/>
  <c r="B110" i="6"/>
  <c r="A109" i="6"/>
  <c r="D108" i="6"/>
  <c r="F109" i="6" s="1"/>
  <c r="E108" i="6"/>
  <c r="D108" i="2"/>
  <c r="F109" i="2" s="1"/>
  <c r="A109" i="2"/>
  <c r="B110" i="2"/>
  <c r="E108" i="2"/>
  <c r="B110" i="3" l="1"/>
  <c r="A109" i="3"/>
  <c r="D108" i="3"/>
  <c r="F109" i="3" s="1"/>
  <c r="E108" i="3"/>
  <c r="E109" i="2"/>
  <c r="D109" i="2"/>
  <c r="F110" i="2" s="1"/>
  <c r="B111" i="2"/>
  <c r="A110" i="2"/>
  <c r="A110" i="6"/>
  <c r="B111" i="6"/>
  <c r="D109" i="6"/>
  <c r="F110" i="6" s="1"/>
  <c r="E109" i="6"/>
  <c r="A111" i="6" l="1"/>
  <c r="B112" i="6"/>
  <c r="E110" i="6"/>
  <c r="D110" i="6"/>
  <c r="F111" i="6" s="1"/>
  <c r="B112" i="2"/>
  <c r="E110" i="2"/>
  <c r="A111" i="2"/>
  <c r="D110" i="2"/>
  <c r="F111" i="2" s="1"/>
  <c r="B111" i="3"/>
  <c r="A110" i="3"/>
  <c r="D109" i="3"/>
  <c r="F110" i="3" s="1"/>
  <c r="E109" i="3"/>
  <c r="E111" i="2" l="1"/>
  <c r="B113" i="2"/>
  <c r="A112" i="2"/>
  <c r="D111" i="2"/>
  <c r="F112" i="2" s="1"/>
  <c r="B112" i="3"/>
  <c r="A111" i="3"/>
  <c r="D110" i="3"/>
  <c r="F111" i="3" s="1"/>
  <c r="E110" i="3"/>
  <c r="B113" i="6"/>
  <c r="A112" i="6"/>
  <c r="E111" i="6"/>
  <c r="D111" i="6"/>
  <c r="F112" i="6" s="1"/>
  <c r="A113" i="6" l="1"/>
  <c r="B114" i="6"/>
  <c r="D112" i="6"/>
  <c r="F113" i="6" s="1"/>
  <c r="E112" i="6"/>
  <c r="A112" i="3"/>
  <c r="B113" i="3"/>
  <c r="D111" i="3"/>
  <c r="F112" i="3" s="1"/>
  <c r="E111" i="3"/>
  <c r="B114" i="2"/>
  <c r="D112" i="2"/>
  <c r="F113" i="2" s="1"/>
  <c r="A113" i="2"/>
  <c r="E112" i="2"/>
  <c r="E113" i="2" l="1"/>
  <c r="B115" i="2"/>
  <c r="A114" i="2"/>
  <c r="D113" i="2"/>
  <c r="F114" i="2" s="1"/>
  <c r="A113" i="3"/>
  <c r="B114" i="3"/>
  <c r="E112" i="3"/>
  <c r="D112" i="3"/>
  <c r="F113" i="3" s="1"/>
  <c r="B115" i="6"/>
  <c r="A114" i="6"/>
  <c r="E113" i="6"/>
  <c r="D113" i="6"/>
  <c r="F114" i="6" s="1"/>
  <c r="A114" i="3" l="1"/>
  <c r="B115" i="3"/>
  <c r="E113" i="3"/>
  <c r="D113" i="3"/>
  <c r="F114" i="3" s="1"/>
  <c r="B116" i="6"/>
  <c r="A115" i="6"/>
  <c r="D114" i="6"/>
  <c r="F115" i="6" s="1"/>
  <c r="E114" i="6"/>
  <c r="D114" i="2"/>
  <c r="F115" i="2" s="1"/>
  <c r="A115" i="2"/>
  <c r="B116" i="2"/>
  <c r="E114" i="2"/>
  <c r="A116" i="6" l="1"/>
  <c r="B117" i="6"/>
  <c r="D115" i="6"/>
  <c r="F116" i="6" s="1"/>
  <c r="E115" i="6"/>
  <c r="E115" i="2"/>
  <c r="D115" i="2"/>
  <c r="F116" i="2" s="1"/>
  <c r="B117" i="2"/>
  <c r="A116" i="2"/>
  <c r="A115" i="3"/>
  <c r="B116" i="3"/>
  <c r="D114" i="3"/>
  <c r="F115" i="3" s="1"/>
  <c r="E114" i="3"/>
  <c r="A116" i="3" l="1"/>
  <c r="B117" i="3"/>
  <c r="E115" i="3"/>
  <c r="D115" i="3"/>
  <c r="F116" i="3" s="1"/>
  <c r="B118" i="6"/>
  <c r="A117" i="6"/>
  <c r="D116" i="6"/>
  <c r="F117" i="6" s="1"/>
  <c r="E116" i="6"/>
  <c r="E116" i="2"/>
  <c r="D116" i="2"/>
  <c r="F117" i="2" s="1"/>
  <c r="B118" i="2"/>
  <c r="A117" i="2"/>
  <c r="B119" i="6" l="1"/>
  <c r="A118" i="6"/>
  <c r="D117" i="6"/>
  <c r="F118" i="6" s="1"/>
  <c r="E117" i="6"/>
  <c r="E117" i="2"/>
  <c r="B119" i="2"/>
  <c r="D117" i="2"/>
  <c r="F118" i="2" s="1"/>
  <c r="A118" i="2"/>
  <c r="B118" i="3"/>
  <c r="A117" i="3"/>
  <c r="D116" i="3"/>
  <c r="F117" i="3" s="1"/>
  <c r="E116" i="3"/>
  <c r="B120" i="6" l="1"/>
  <c r="A119" i="6"/>
  <c r="D118" i="6"/>
  <c r="F119" i="6" s="1"/>
  <c r="E118" i="6"/>
  <c r="B119" i="3"/>
  <c r="A118" i="3"/>
  <c r="D117" i="3"/>
  <c r="F118" i="3" s="1"/>
  <c r="E117" i="3"/>
  <c r="D118" i="2"/>
  <c r="F119" i="2" s="1"/>
  <c r="E118" i="2"/>
  <c r="A119" i="2"/>
  <c r="B120" i="2"/>
  <c r="A120" i="2" l="1"/>
  <c r="E119" i="2"/>
  <c r="D119" i="2"/>
  <c r="F120" i="2" s="1"/>
  <c r="B121" i="2"/>
  <c r="A119" i="3"/>
  <c r="B120" i="3"/>
  <c r="D118" i="3"/>
  <c r="F119" i="3" s="1"/>
  <c r="E118" i="3"/>
  <c r="A120" i="6"/>
  <c r="B121" i="6"/>
  <c r="D119" i="6"/>
  <c r="F120" i="6" s="1"/>
  <c r="E119" i="6"/>
  <c r="B122" i="6" l="1"/>
  <c r="A121" i="6"/>
  <c r="D120" i="6"/>
  <c r="F121" i="6" s="1"/>
  <c r="E120" i="6"/>
  <c r="B121" i="3"/>
  <c r="A120" i="3"/>
  <c r="E119" i="3"/>
  <c r="D119" i="3"/>
  <c r="F120" i="3" s="1"/>
  <c r="E120" i="2"/>
  <c r="A121" i="2"/>
  <c r="D120" i="2"/>
  <c r="F121" i="2" s="1"/>
  <c r="B122" i="2"/>
  <c r="B123" i="2" l="1"/>
  <c r="D121" i="2"/>
  <c r="F122" i="2" s="1"/>
  <c r="A122" i="2"/>
  <c r="E121" i="2"/>
  <c r="A121" i="3"/>
  <c r="B122" i="3"/>
  <c r="D120" i="3"/>
  <c r="F121" i="3" s="1"/>
  <c r="E120" i="3"/>
  <c r="B123" i="6"/>
  <c r="A122" i="6"/>
  <c r="E121" i="6"/>
  <c r="D121" i="6"/>
  <c r="F122" i="6" s="1"/>
  <c r="A123" i="2" l="1"/>
  <c r="E122" i="2"/>
  <c r="D122" i="2"/>
  <c r="F123" i="2" s="1"/>
  <c r="B124" i="2"/>
  <c r="A123" i="6"/>
  <c r="B124" i="6"/>
  <c r="E122" i="6"/>
  <c r="D122" i="6"/>
  <c r="F123" i="6" s="1"/>
  <c r="B123" i="3"/>
  <c r="A122" i="3"/>
  <c r="D121" i="3"/>
  <c r="F122" i="3" s="1"/>
  <c r="E121" i="3"/>
  <c r="D123" i="2" l="1"/>
  <c r="F124" i="2" s="1"/>
  <c r="E123" i="2"/>
  <c r="B125" i="2"/>
  <c r="A124" i="2"/>
  <c r="A123" i="3"/>
  <c r="B124" i="3"/>
  <c r="D122" i="3"/>
  <c r="F123" i="3" s="1"/>
  <c r="E122" i="3"/>
  <c r="A124" i="6"/>
  <c r="B125" i="6"/>
  <c r="E123" i="6"/>
  <c r="D123" i="6"/>
  <c r="F124" i="6" s="1"/>
  <c r="E124" i="2" l="1"/>
  <c r="A125" i="2"/>
  <c r="B126" i="2"/>
  <c r="D124" i="2"/>
  <c r="F125" i="2" s="1"/>
  <c r="A125" i="6"/>
  <c r="B126" i="6"/>
  <c r="D124" i="6"/>
  <c r="F125" i="6" s="1"/>
  <c r="E124" i="6"/>
  <c r="B125" i="3"/>
  <c r="A124" i="3"/>
  <c r="E123" i="3"/>
  <c r="D123" i="3"/>
  <c r="F124" i="3" s="1"/>
  <c r="A125" i="3" l="1"/>
  <c r="B126" i="3"/>
  <c r="D124" i="3"/>
  <c r="F125" i="3" s="1"/>
  <c r="E124" i="3"/>
  <c r="A126" i="6"/>
  <c r="B127" i="6"/>
  <c r="D125" i="6"/>
  <c r="F126" i="6" s="1"/>
  <c r="E125" i="6"/>
  <c r="A126" i="2"/>
  <c r="E125" i="2"/>
  <c r="D125" i="2"/>
  <c r="F126" i="2" s="1"/>
  <c r="B127" i="2"/>
  <c r="D126" i="2" l="1"/>
  <c r="F127" i="2" s="1"/>
  <c r="E126" i="2"/>
  <c r="B128" i="2"/>
  <c r="A127" i="2"/>
  <c r="B128" i="6"/>
  <c r="A127" i="6"/>
  <c r="E126" i="6"/>
  <c r="D126" i="6"/>
  <c r="F127" i="6" s="1"/>
  <c r="A126" i="3"/>
  <c r="B127" i="3"/>
  <c r="E125" i="3"/>
  <c r="D125" i="3"/>
  <c r="F126" i="3" s="1"/>
  <c r="B129" i="6" l="1"/>
  <c r="A128" i="6"/>
  <c r="D127" i="6"/>
  <c r="F128" i="6" s="1"/>
  <c r="E127" i="6"/>
  <c r="A127" i="3"/>
  <c r="B128" i="3"/>
  <c r="D126" i="3"/>
  <c r="F127" i="3" s="1"/>
  <c r="E126" i="3"/>
  <c r="B129" i="2"/>
  <c r="A128" i="2"/>
  <c r="D127" i="2"/>
  <c r="F128" i="2" s="1"/>
  <c r="E127" i="2"/>
  <c r="A129" i="6" l="1"/>
  <c r="B130" i="6"/>
  <c r="D128" i="6"/>
  <c r="F129" i="6" s="1"/>
  <c r="E128" i="6"/>
  <c r="B129" i="3"/>
  <c r="A128" i="3"/>
  <c r="E127" i="3"/>
  <c r="D127" i="3"/>
  <c r="F128" i="3" s="1"/>
  <c r="D128" i="2"/>
  <c r="F129" i="2" s="1"/>
  <c r="B130" i="2"/>
  <c r="E128" i="2"/>
  <c r="A129" i="2"/>
  <c r="D129" i="2" l="1"/>
  <c r="F130" i="2" s="1"/>
  <c r="B131" i="2"/>
  <c r="A130" i="2"/>
  <c r="E129" i="2"/>
  <c r="A130" i="6"/>
  <c r="B131" i="6"/>
  <c r="D129" i="6"/>
  <c r="F130" i="6" s="1"/>
  <c r="E129" i="6"/>
  <c r="B130" i="3"/>
  <c r="A129" i="3"/>
  <c r="E128" i="3"/>
  <c r="D128" i="3"/>
  <c r="F129" i="3" s="1"/>
  <c r="A131" i="6" l="1"/>
  <c r="B132" i="6"/>
  <c r="D130" i="6"/>
  <c r="F131" i="6" s="1"/>
  <c r="E130" i="6"/>
  <c r="D130" i="2"/>
  <c r="F131" i="2" s="1"/>
  <c r="A131" i="2"/>
  <c r="E130" i="2"/>
  <c r="B132" i="2"/>
  <c r="B131" i="3"/>
  <c r="A130" i="3"/>
  <c r="E129" i="3"/>
  <c r="D129" i="3"/>
  <c r="F130" i="3" s="1"/>
  <c r="B133" i="2" l="1"/>
  <c r="D131" i="2"/>
  <c r="F132" i="2" s="1"/>
  <c r="E131" i="2"/>
  <c r="A132" i="2"/>
  <c r="B132" i="3"/>
  <c r="A131" i="3"/>
  <c r="D130" i="3"/>
  <c r="F131" i="3" s="1"/>
  <c r="E130" i="3"/>
  <c r="B133" i="6"/>
  <c r="A132" i="6"/>
  <c r="E131" i="6"/>
  <c r="D131" i="6"/>
  <c r="F132" i="6" s="1"/>
  <c r="A133" i="6" l="1"/>
  <c r="B134" i="6"/>
  <c r="E132" i="6"/>
  <c r="D132" i="6"/>
  <c r="F133" i="6" s="1"/>
  <c r="A132" i="3"/>
  <c r="B133" i="3"/>
  <c r="D131" i="3"/>
  <c r="F132" i="3" s="1"/>
  <c r="E131" i="3"/>
  <c r="B134" i="2"/>
  <c r="E132" i="2"/>
  <c r="A133" i="2"/>
  <c r="D132" i="2"/>
  <c r="F133" i="2" s="1"/>
  <c r="B134" i="3" l="1"/>
  <c r="A133" i="3"/>
  <c r="E132" i="3"/>
  <c r="D132" i="3"/>
  <c r="F133" i="3" s="1"/>
  <c r="A134" i="6"/>
  <c r="B135" i="6"/>
  <c r="E133" i="6"/>
  <c r="D133" i="6"/>
  <c r="F134" i="6" s="1"/>
  <c r="E133" i="2"/>
  <c r="A134" i="2"/>
  <c r="D133" i="2"/>
  <c r="F134" i="2" s="1"/>
  <c r="B135" i="2"/>
  <c r="A135" i="6" l="1"/>
  <c r="B136" i="6"/>
  <c r="E134" i="6"/>
  <c r="D134" i="6"/>
  <c r="F135" i="6" s="1"/>
  <c r="D134" i="2"/>
  <c r="F135" i="2" s="1"/>
  <c r="B136" i="2"/>
  <c r="E134" i="2"/>
  <c r="A135" i="2"/>
  <c r="B135" i="3"/>
  <c r="A134" i="3"/>
  <c r="E133" i="3"/>
  <c r="D133" i="3"/>
  <c r="F134" i="3" s="1"/>
  <c r="B137" i="6" l="1"/>
  <c r="A136" i="6"/>
  <c r="E135" i="6"/>
  <c r="D135" i="6"/>
  <c r="F136" i="6" s="1"/>
  <c r="E135" i="2"/>
  <c r="D135" i="2"/>
  <c r="F136" i="2" s="1"/>
  <c r="A136" i="2"/>
  <c r="B137" i="2"/>
  <c r="B136" i="3"/>
  <c r="A135" i="3"/>
  <c r="D134" i="3"/>
  <c r="F135" i="3" s="1"/>
  <c r="E134" i="3"/>
  <c r="A137" i="2" l="1"/>
  <c r="E136" i="2"/>
  <c r="D136" i="2"/>
  <c r="F137" i="2" s="1"/>
  <c r="B138" i="2"/>
  <c r="B138" i="6"/>
  <c r="A137" i="6"/>
  <c r="E136" i="6"/>
  <c r="D136" i="6"/>
  <c r="F137" i="6" s="1"/>
  <c r="A136" i="3"/>
  <c r="B137" i="3"/>
  <c r="E135" i="3"/>
  <c r="D135" i="3"/>
  <c r="F136" i="3" s="1"/>
  <c r="D137" i="2" l="1"/>
  <c r="F138" i="2" s="1"/>
  <c r="A138" i="2"/>
  <c r="B139" i="2"/>
  <c r="E137" i="2"/>
  <c r="A138" i="6"/>
  <c r="B139" i="6"/>
  <c r="D137" i="6"/>
  <c r="F138" i="6" s="1"/>
  <c r="E137" i="6"/>
  <c r="A137" i="3"/>
  <c r="B138" i="3"/>
  <c r="E136" i="3"/>
  <c r="D136" i="3"/>
  <c r="F137" i="3" s="1"/>
  <c r="D138" i="2" l="1"/>
  <c r="F139" i="2" s="1"/>
  <c r="B140" i="2"/>
  <c r="E138" i="2"/>
  <c r="A139" i="2"/>
  <c r="B139" i="3"/>
  <c r="A138" i="3"/>
  <c r="D137" i="3"/>
  <c r="F138" i="3" s="1"/>
  <c r="E137" i="3"/>
  <c r="A139" i="6"/>
  <c r="B140" i="6"/>
  <c r="E138" i="6"/>
  <c r="D138" i="6"/>
  <c r="F139" i="6" s="1"/>
  <c r="A139" i="3" l="1"/>
  <c r="B140" i="3"/>
  <c r="D138" i="3"/>
  <c r="F139" i="3" s="1"/>
  <c r="E138" i="3"/>
  <c r="B141" i="6"/>
  <c r="A140" i="6"/>
  <c r="D139" i="6"/>
  <c r="F140" i="6" s="1"/>
  <c r="E139" i="6"/>
  <c r="A140" i="2"/>
  <c r="E139" i="2"/>
  <c r="D139" i="2"/>
  <c r="F140" i="2" s="1"/>
  <c r="B141" i="2"/>
  <c r="E140" i="2" l="1"/>
  <c r="A141" i="2"/>
  <c r="B142" i="2"/>
  <c r="D140" i="2"/>
  <c r="F141" i="2" s="1"/>
  <c r="A141" i="6"/>
  <c r="B142" i="6"/>
  <c r="E140" i="6"/>
  <c r="D140" i="6"/>
  <c r="F141" i="6" s="1"/>
  <c r="A140" i="3"/>
  <c r="B141" i="3"/>
  <c r="E139" i="3"/>
  <c r="D139" i="3"/>
  <c r="F140" i="3" s="1"/>
  <c r="A141" i="3" l="1"/>
  <c r="B142" i="3"/>
  <c r="D140" i="3"/>
  <c r="F141" i="3" s="1"/>
  <c r="E140" i="3"/>
  <c r="B143" i="6"/>
  <c r="A142" i="6"/>
  <c r="E141" i="6"/>
  <c r="D141" i="6"/>
  <c r="F142" i="6" s="1"/>
  <c r="D141" i="2"/>
  <c r="F142" i="2" s="1"/>
  <c r="A142" i="2"/>
  <c r="E141" i="2"/>
  <c r="B143" i="2"/>
  <c r="E142" i="2" l="1"/>
  <c r="D142" i="2"/>
  <c r="F143" i="2" s="1"/>
  <c r="B144" i="2"/>
  <c r="A143" i="2"/>
  <c r="B144" i="6"/>
  <c r="A143" i="6"/>
  <c r="E142" i="6"/>
  <c r="D142" i="6"/>
  <c r="F143" i="6" s="1"/>
  <c r="B143" i="3"/>
  <c r="A142" i="3"/>
  <c r="D141" i="3"/>
  <c r="F142" i="3" s="1"/>
  <c r="E141" i="3"/>
  <c r="E143" i="2" l="1"/>
  <c r="A144" i="2"/>
  <c r="D143" i="2"/>
  <c r="F144" i="2" s="1"/>
  <c r="B145" i="2"/>
  <c r="A143" i="3"/>
  <c r="B144" i="3"/>
  <c r="E142" i="3"/>
  <c r="D142" i="3"/>
  <c r="F143" i="3" s="1"/>
  <c r="A144" i="6"/>
  <c r="B145" i="6"/>
  <c r="E143" i="6"/>
  <c r="D143" i="6"/>
  <c r="F144" i="6" s="1"/>
  <c r="B146" i="6" l="1"/>
  <c r="A145" i="6"/>
  <c r="E144" i="6"/>
  <c r="D144" i="6"/>
  <c r="F145" i="6" s="1"/>
  <c r="B145" i="3"/>
  <c r="A144" i="3"/>
  <c r="E143" i="3"/>
  <c r="D143" i="3"/>
  <c r="F144" i="3" s="1"/>
  <c r="B146" i="2"/>
  <c r="D144" i="2"/>
  <c r="F145" i="2" s="1"/>
  <c r="E144" i="2"/>
  <c r="A145" i="2"/>
  <c r="A146" i="2" l="1"/>
  <c r="D145" i="2"/>
  <c r="F146" i="2" s="1"/>
  <c r="B147" i="2"/>
  <c r="E145" i="2"/>
  <c r="B146" i="3"/>
  <c r="A145" i="3"/>
  <c r="E144" i="3"/>
  <c r="D144" i="3"/>
  <c r="F145" i="3" s="1"/>
  <c r="B147" i="6"/>
  <c r="A146" i="6"/>
  <c r="D145" i="6"/>
  <c r="F146" i="6" s="1"/>
  <c r="E145" i="6"/>
  <c r="E146" i="2" l="1"/>
  <c r="A147" i="2"/>
  <c r="D146" i="2"/>
  <c r="F147" i="2" s="1"/>
  <c r="B148" i="2"/>
  <c r="A147" i="6"/>
  <c r="B148" i="6"/>
  <c r="D146" i="6"/>
  <c r="F147" i="6" s="1"/>
  <c r="E146" i="6"/>
  <c r="B147" i="3"/>
  <c r="A146" i="3"/>
  <c r="E145" i="3"/>
  <c r="D145" i="3"/>
  <c r="F146" i="3" s="1"/>
  <c r="E147" i="2" l="1"/>
  <c r="B149" i="2"/>
  <c r="A148" i="2"/>
  <c r="D147" i="2"/>
  <c r="F148" i="2" s="1"/>
  <c r="A147" i="3"/>
  <c r="B148" i="3"/>
  <c r="D146" i="3"/>
  <c r="F147" i="3" s="1"/>
  <c r="E146" i="3"/>
  <c r="A148" i="6"/>
  <c r="B149" i="6"/>
  <c r="D147" i="6"/>
  <c r="F148" i="6" s="1"/>
  <c r="E147" i="6"/>
  <c r="A149" i="6" l="1"/>
  <c r="B150" i="6"/>
  <c r="E148" i="6"/>
  <c r="D148" i="6"/>
  <c r="F149" i="6" s="1"/>
  <c r="A148" i="3"/>
  <c r="B149" i="3"/>
  <c r="E147" i="3"/>
  <c r="D147" i="3"/>
  <c r="F148" i="3" s="1"/>
  <c r="B150" i="2"/>
  <c r="A149" i="2"/>
  <c r="E148" i="2"/>
  <c r="D148" i="2"/>
  <c r="F149" i="2" s="1"/>
  <c r="A150" i="2" l="1"/>
  <c r="D149" i="2"/>
  <c r="F150" i="2" s="1"/>
  <c r="B151" i="2"/>
  <c r="E149" i="2"/>
  <c r="A149" i="3"/>
  <c r="B150" i="3"/>
  <c r="D148" i="3"/>
  <c r="F149" i="3" s="1"/>
  <c r="E148" i="3"/>
  <c r="A150" i="6"/>
  <c r="B151" i="6"/>
  <c r="E149" i="6"/>
  <c r="D149" i="6"/>
  <c r="F150" i="6" s="1"/>
  <c r="B152" i="6" l="1"/>
  <c r="A151" i="6"/>
  <c r="D150" i="6"/>
  <c r="F151" i="6" s="1"/>
  <c r="E150" i="6"/>
  <c r="B151" i="3"/>
  <c r="A150" i="3"/>
  <c r="D149" i="3"/>
  <c r="F150" i="3" s="1"/>
  <c r="E149" i="3"/>
  <c r="D150" i="2"/>
  <c r="F151" i="2" s="1"/>
  <c r="A151" i="2"/>
  <c r="B152" i="2"/>
  <c r="E150" i="2"/>
  <c r="B153" i="2" l="1"/>
  <c r="D151" i="2"/>
  <c r="F152" i="2" s="1"/>
  <c r="A152" i="2"/>
  <c r="E151" i="2"/>
  <c r="A152" i="6"/>
  <c r="B153" i="6"/>
  <c r="D151" i="6"/>
  <c r="F152" i="6" s="1"/>
  <c r="E151" i="6"/>
  <c r="A151" i="3"/>
  <c r="B152" i="3"/>
  <c r="E150" i="3"/>
  <c r="D150" i="3"/>
  <c r="F151" i="3" s="1"/>
  <c r="A152" i="3" l="1"/>
  <c r="B153" i="3"/>
  <c r="D151" i="3"/>
  <c r="F152" i="3" s="1"/>
  <c r="E151" i="3"/>
  <c r="A153" i="6"/>
  <c r="B154" i="6"/>
  <c r="D152" i="6"/>
  <c r="F153" i="6" s="1"/>
  <c r="E152" i="6"/>
  <c r="B154" i="2"/>
  <c r="D152" i="2"/>
  <c r="F153" i="2" s="1"/>
  <c r="A153" i="2"/>
  <c r="E152" i="2"/>
  <c r="D153" i="2" l="1"/>
  <c r="F154" i="2" s="1"/>
  <c r="A154" i="2"/>
  <c r="B155" i="2"/>
  <c r="E153" i="2"/>
  <c r="A154" i="6"/>
  <c r="B155" i="6"/>
  <c r="E153" i="6"/>
  <c r="D153" i="6"/>
  <c r="F154" i="6" s="1"/>
  <c r="B154" i="3"/>
  <c r="A153" i="3"/>
  <c r="E152" i="3"/>
  <c r="D152" i="3"/>
  <c r="F153" i="3" s="1"/>
  <c r="A155" i="6" l="1"/>
  <c r="B156" i="6"/>
  <c r="E154" i="6"/>
  <c r="D154" i="6"/>
  <c r="F155" i="6" s="1"/>
  <c r="A155" i="2"/>
  <c r="E154" i="2"/>
  <c r="D154" i="2"/>
  <c r="F155" i="2" s="1"/>
  <c r="B156" i="2"/>
  <c r="B155" i="3"/>
  <c r="A154" i="3"/>
  <c r="D153" i="3"/>
  <c r="F154" i="3" s="1"/>
  <c r="E153" i="3"/>
  <c r="A156" i="6" l="1"/>
  <c r="B157" i="6"/>
  <c r="E155" i="6"/>
  <c r="D155" i="6"/>
  <c r="F156" i="6" s="1"/>
  <c r="A156" i="2"/>
  <c r="B157" i="2"/>
  <c r="E155" i="2"/>
  <c r="D155" i="2"/>
  <c r="F156" i="2" s="1"/>
  <c r="A155" i="3"/>
  <c r="B156" i="3"/>
  <c r="D154" i="3"/>
  <c r="F155" i="3" s="1"/>
  <c r="E154" i="3"/>
  <c r="A156" i="3" l="1"/>
  <c r="B157" i="3"/>
  <c r="E155" i="3"/>
  <c r="D155" i="3"/>
  <c r="F156" i="3" s="1"/>
  <c r="D156" i="2"/>
  <c r="F157" i="2" s="1"/>
  <c r="B158" i="2"/>
  <c r="E156" i="2"/>
  <c r="A157" i="2"/>
  <c r="B158" i="6"/>
  <c r="A157" i="6"/>
  <c r="D156" i="6"/>
  <c r="F157" i="6" s="1"/>
  <c r="E156" i="6"/>
  <c r="A158" i="6" l="1"/>
  <c r="B159" i="6"/>
  <c r="D157" i="6"/>
  <c r="F158" i="6" s="1"/>
  <c r="E157" i="6"/>
  <c r="E157" i="2"/>
  <c r="B159" i="2"/>
  <c r="D157" i="2"/>
  <c r="F158" i="2" s="1"/>
  <c r="A158" i="2"/>
  <c r="A157" i="3"/>
  <c r="B158" i="3"/>
  <c r="D156" i="3"/>
  <c r="F157" i="3" s="1"/>
  <c r="E156" i="3"/>
  <c r="A158" i="3" l="1"/>
  <c r="B159" i="3"/>
  <c r="E157" i="3"/>
  <c r="D157" i="3"/>
  <c r="F158" i="3" s="1"/>
  <c r="A159" i="2"/>
  <c r="D158" i="2"/>
  <c r="F159" i="2" s="1"/>
  <c r="B160" i="2"/>
  <c r="E158" i="2"/>
  <c r="B160" i="6"/>
  <c r="A159" i="6"/>
  <c r="E158" i="6"/>
  <c r="D158" i="6"/>
  <c r="F159" i="6" s="1"/>
  <c r="B161" i="2" l="1"/>
  <c r="D159" i="2"/>
  <c r="F160" i="2" s="1"/>
  <c r="A160" i="2"/>
  <c r="E159" i="2"/>
  <c r="A160" i="6"/>
  <c r="B161" i="6"/>
  <c r="D159" i="6"/>
  <c r="F160" i="6" s="1"/>
  <c r="E159" i="6"/>
  <c r="A159" i="3"/>
  <c r="B160" i="3"/>
  <c r="D158" i="3"/>
  <c r="F159" i="3" s="1"/>
  <c r="E158" i="3"/>
  <c r="B161" i="3" l="1"/>
  <c r="A160" i="3"/>
  <c r="D159" i="3"/>
  <c r="F160" i="3" s="1"/>
  <c r="E159" i="3"/>
  <c r="E160" i="2"/>
  <c r="D160" i="2"/>
  <c r="F161" i="2" s="1"/>
  <c r="B162" i="2"/>
  <c r="A161" i="2"/>
  <c r="B162" i="6"/>
  <c r="A161" i="6"/>
  <c r="E160" i="6"/>
  <c r="D160" i="6"/>
  <c r="F161" i="6" s="1"/>
  <c r="E161" i="2" l="1"/>
  <c r="B163" i="2"/>
  <c r="D161" i="2"/>
  <c r="F162" i="2" s="1"/>
  <c r="A162" i="2"/>
  <c r="B163" i="6"/>
  <c r="A162" i="6"/>
  <c r="D161" i="6"/>
  <c r="F162" i="6" s="1"/>
  <c r="E161" i="6"/>
  <c r="B162" i="3"/>
  <c r="A161" i="3"/>
  <c r="E160" i="3"/>
  <c r="D160" i="3"/>
  <c r="F161" i="3" s="1"/>
  <c r="D162" i="2" l="1"/>
  <c r="F163" i="2" s="1"/>
  <c r="E162" i="2"/>
  <c r="A163" i="2"/>
  <c r="B164" i="2"/>
  <c r="B163" i="3"/>
  <c r="A162" i="3"/>
  <c r="E161" i="3"/>
  <c r="D161" i="3"/>
  <c r="F162" i="3" s="1"/>
  <c r="B164" i="6"/>
  <c r="A163" i="6"/>
  <c r="E162" i="6"/>
  <c r="D162" i="6"/>
  <c r="F163" i="6" s="1"/>
  <c r="B165" i="2" l="1"/>
  <c r="E163" i="2"/>
  <c r="D163" i="2"/>
  <c r="F164" i="2" s="1"/>
  <c r="A164" i="2"/>
  <c r="B165" i="6"/>
  <c r="A164" i="6"/>
  <c r="D163" i="6"/>
  <c r="F164" i="6" s="1"/>
  <c r="E163" i="6"/>
  <c r="A163" i="3"/>
  <c r="B164" i="3"/>
  <c r="D162" i="3"/>
  <c r="F163" i="3" s="1"/>
  <c r="E162" i="3"/>
  <c r="A165" i="6" l="1"/>
  <c r="B166" i="6"/>
  <c r="E164" i="6"/>
  <c r="D164" i="6"/>
  <c r="F165" i="6" s="1"/>
  <c r="B165" i="3"/>
  <c r="A164" i="3"/>
  <c r="D163" i="3"/>
  <c r="F164" i="3" s="1"/>
  <c r="E163" i="3"/>
  <c r="A165" i="2"/>
  <c r="B166" i="2"/>
  <c r="D164" i="2"/>
  <c r="F165" i="2" s="1"/>
  <c r="E164" i="2"/>
  <c r="A165" i="3" l="1"/>
  <c r="B166" i="3"/>
  <c r="E164" i="3"/>
  <c r="D164" i="3"/>
  <c r="F165" i="3" s="1"/>
  <c r="E165" i="2"/>
  <c r="A166" i="2"/>
  <c r="D165" i="2"/>
  <c r="F166" i="2" s="1"/>
  <c r="B167" i="2"/>
  <c r="B167" i="6"/>
  <c r="A166" i="6"/>
  <c r="E165" i="6"/>
  <c r="D165" i="6"/>
  <c r="F166" i="6" s="1"/>
  <c r="A167" i="2" l="1"/>
  <c r="E166" i="2"/>
  <c r="B168" i="2"/>
  <c r="D166" i="2"/>
  <c r="F167" i="2" s="1"/>
  <c r="B168" i="6"/>
  <c r="A167" i="6"/>
  <c r="E166" i="6"/>
  <c r="D166" i="6"/>
  <c r="F167" i="6" s="1"/>
  <c r="B167" i="3"/>
  <c r="A166" i="3"/>
  <c r="E165" i="3"/>
  <c r="D165" i="3"/>
  <c r="F166" i="3" s="1"/>
  <c r="A168" i="2" l="1"/>
  <c r="B169" i="2"/>
  <c r="E167" i="2"/>
  <c r="D167" i="2"/>
  <c r="F168" i="2" s="1"/>
  <c r="B168" i="3"/>
  <c r="A167" i="3"/>
  <c r="D166" i="3"/>
  <c r="F167" i="3" s="1"/>
  <c r="E166" i="3"/>
  <c r="B169" i="6"/>
  <c r="A168" i="6"/>
  <c r="E167" i="6"/>
  <c r="D167" i="6"/>
  <c r="F168" i="6" s="1"/>
  <c r="A169" i="6" l="1"/>
  <c r="B170" i="6"/>
  <c r="D168" i="6"/>
  <c r="F169" i="6" s="1"/>
  <c r="E168" i="6"/>
  <c r="A168" i="3"/>
  <c r="B169" i="3"/>
  <c r="D167" i="3"/>
  <c r="F168" i="3" s="1"/>
  <c r="E167" i="3"/>
  <c r="D168" i="2"/>
  <c r="F169" i="2" s="1"/>
  <c r="E168" i="2"/>
  <c r="A169" i="2"/>
  <c r="B170" i="2"/>
  <c r="E169" i="2" l="1"/>
  <c r="D169" i="2"/>
  <c r="F170" i="2" s="1"/>
  <c r="B171" i="2"/>
  <c r="A170" i="2"/>
  <c r="B170" i="3"/>
  <c r="A169" i="3"/>
  <c r="E168" i="3"/>
  <c r="D168" i="3"/>
  <c r="F169" i="3" s="1"/>
  <c r="B171" i="6"/>
  <c r="A170" i="6"/>
  <c r="D169" i="6"/>
  <c r="F170" i="6" s="1"/>
  <c r="E169" i="6"/>
  <c r="A171" i="6" l="1"/>
  <c r="B172" i="6"/>
  <c r="E170" i="6"/>
  <c r="D170" i="6"/>
  <c r="F171" i="6" s="1"/>
  <c r="B171" i="3"/>
  <c r="A170" i="3"/>
  <c r="E169" i="3"/>
  <c r="D169" i="3"/>
  <c r="F170" i="3" s="1"/>
  <c r="D170" i="2"/>
  <c r="F171" i="2" s="1"/>
  <c r="B172" i="2"/>
  <c r="A171" i="2"/>
  <c r="E170" i="2"/>
  <c r="A171" i="3" l="1"/>
  <c r="B172" i="3"/>
  <c r="D170" i="3"/>
  <c r="F171" i="3" s="1"/>
  <c r="E170" i="3"/>
  <c r="A172" i="2"/>
  <c r="B173" i="2"/>
  <c r="D171" i="2"/>
  <c r="F172" i="2" s="1"/>
  <c r="E171" i="2"/>
  <c r="A172" i="6"/>
  <c r="B173" i="6"/>
  <c r="D171" i="6"/>
  <c r="F172" i="6" s="1"/>
  <c r="E171" i="6"/>
  <c r="A173" i="6" l="1"/>
  <c r="B174" i="6"/>
  <c r="D172" i="6"/>
  <c r="F173" i="6" s="1"/>
  <c r="E172" i="6"/>
  <c r="A173" i="2"/>
  <c r="B174" i="2"/>
  <c r="D172" i="2"/>
  <c r="F173" i="2" s="1"/>
  <c r="E172" i="2"/>
  <c r="A172" i="3"/>
  <c r="B173" i="3"/>
  <c r="E171" i="3"/>
  <c r="D171" i="3"/>
  <c r="F172" i="3" s="1"/>
  <c r="A173" i="3" l="1"/>
  <c r="B174" i="3"/>
  <c r="D172" i="3"/>
  <c r="F173" i="3" s="1"/>
  <c r="E172" i="3"/>
  <c r="D173" i="2"/>
  <c r="F174" i="2" s="1"/>
  <c r="A174" i="2"/>
  <c r="B175" i="2"/>
  <c r="E173" i="2"/>
  <c r="B175" i="6"/>
  <c r="A174" i="6"/>
  <c r="D173" i="6"/>
  <c r="F174" i="6" s="1"/>
  <c r="E173" i="6"/>
  <c r="B176" i="2" l="1"/>
  <c r="E174" i="2"/>
  <c r="D174" i="2"/>
  <c r="F175" i="2" s="1"/>
  <c r="A175" i="2"/>
  <c r="B176" i="6"/>
  <c r="A175" i="6"/>
  <c r="D174" i="6"/>
  <c r="F175" i="6" s="1"/>
  <c r="E174" i="6"/>
  <c r="A174" i="3"/>
  <c r="B175" i="3"/>
  <c r="D173" i="3"/>
  <c r="F174" i="3" s="1"/>
  <c r="E173" i="3"/>
  <c r="B176" i="3" l="1"/>
  <c r="A175" i="3"/>
  <c r="D174" i="3"/>
  <c r="F175" i="3" s="1"/>
  <c r="E174" i="3"/>
  <c r="A176" i="6"/>
  <c r="B177" i="6"/>
  <c r="D175" i="6"/>
  <c r="F176" i="6" s="1"/>
  <c r="E175" i="6"/>
  <c r="E175" i="2"/>
  <c r="D175" i="2"/>
  <c r="F176" i="2" s="1"/>
  <c r="A176" i="2"/>
  <c r="B177" i="2"/>
  <c r="A177" i="6" l="1"/>
  <c r="B178" i="6"/>
  <c r="D176" i="6"/>
  <c r="F177" i="6" s="1"/>
  <c r="E176" i="6"/>
  <c r="D176" i="2"/>
  <c r="F177" i="2" s="1"/>
  <c r="B178" i="2"/>
  <c r="A177" i="2"/>
  <c r="E176" i="2"/>
  <c r="A176" i="3"/>
  <c r="B177" i="3"/>
  <c r="E175" i="3"/>
  <c r="D175" i="3"/>
  <c r="F176" i="3" s="1"/>
  <c r="A177" i="3" l="1"/>
  <c r="B178" i="3"/>
  <c r="D176" i="3"/>
  <c r="F177" i="3" s="1"/>
  <c r="E176" i="3"/>
  <c r="A178" i="6"/>
  <c r="B179" i="6"/>
  <c r="D177" i="6"/>
  <c r="F178" i="6" s="1"/>
  <c r="E177" i="6"/>
  <c r="B179" i="2"/>
  <c r="E177" i="2"/>
  <c r="A178" i="2"/>
  <c r="D177" i="2"/>
  <c r="F178" i="2" s="1"/>
  <c r="D178" i="2" l="1"/>
  <c r="F179" i="2" s="1"/>
  <c r="E178" i="2"/>
  <c r="B180" i="2"/>
  <c r="A179" i="2"/>
  <c r="B180" i="6"/>
  <c r="A179" i="6"/>
  <c r="D178" i="6"/>
  <c r="F179" i="6" s="1"/>
  <c r="E178" i="6"/>
  <c r="A178" i="3"/>
  <c r="B179" i="3"/>
  <c r="D177" i="3"/>
  <c r="F178" i="3" s="1"/>
  <c r="E177" i="3"/>
  <c r="B180" i="3" l="1"/>
  <c r="A179" i="3"/>
  <c r="D178" i="3"/>
  <c r="F179" i="3" s="1"/>
  <c r="E178" i="3"/>
  <c r="A180" i="2"/>
  <c r="E179" i="2"/>
  <c r="B181" i="2"/>
  <c r="D179" i="2"/>
  <c r="F180" i="2" s="1"/>
  <c r="A180" i="6"/>
  <c r="B181" i="6"/>
  <c r="E179" i="6"/>
  <c r="D179" i="6"/>
  <c r="F180" i="6" s="1"/>
  <c r="B182" i="2" l="1"/>
  <c r="E180" i="2"/>
  <c r="D180" i="2"/>
  <c r="F181" i="2" s="1"/>
  <c r="A181" i="2"/>
  <c r="A180" i="3"/>
  <c r="B181" i="3"/>
  <c r="D179" i="3"/>
  <c r="F180" i="3" s="1"/>
  <c r="E179" i="3"/>
  <c r="B182" i="6"/>
  <c r="A181" i="6"/>
  <c r="D180" i="6"/>
  <c r="F181" i="6" s="1"/>
  <c r="E180" i="6"/>
  <c r="A182" i="2" l="1"/>
  <c r="E181" i="2"/>
  <c r="D181" i="2"/>
  <c r="F182" i="2" s="1"/>
  <c r="B183" i="2"/>
  <c r="B183" i="6"/>
  <c r="A182" i="6"/>
  <c r="E181" i="6"/>
  <c r="D181" i="6"/>
  <c r="F182" i="6" s="1"/>
  <c r="A181" i="3"/>
  <c r="B182" i="3"/>
  <c r="D180" i="3"/>
  <c r="F181" i="3" s="1"/>
  <c r="E180" i="3"/>
  <c r="D182" i="2" l="1"/>
  <c r="F183" i="2" s="1"/>
  <c r="E182" i="2"/>
  <c r="B184" i="2"/>
  <c r="A183" i="2"/>
  <c r="A183" i="6"/>
  <c r="B184" i="6"/>
  <c r="E182" i="6"/>
  <c r="D182" i="6"/>
  <c r="F183" i="6" s="1"/>
  <c r="B183" i="3"/>
  <c r="A182" i="3"/>
  <c r="D181" i="3"/>
  <c r="F182" i="3" s="1"/>
  <c r="E181" i="3"/>
  <c r="B185" i="6" l="1"/>
  <c r="A184" i="6"/>
  <c r="D183" i="6"/>
  <c r="F184" i="6" s="1"/>
  <c r="E183" i="6"/>
  <c r="A184" i="2"/>
  <c r="D183" i="2"/>
  <c r="F184" i="2" s="1"/>
  <c r="E183" i="2"/>
  <c r="B185" i="2"/>
  <c r="B184" i="3"/>
  <c r="A183" i="3"/>
  <c r="E182" i="3"/>
  <c r="D182" i="3"/>
  <c r="F183" i="3" s="1"/>
  <c r="E184" i="2" l="1"/>
  <c r="D184" i="2"/>
  <c r="F185" i="2" s="1"/>
  <c r="A185" i="2"/>
  <c r="B186" i="2"/>
  <c r="B185" i="3"/>
  <c r="A184" i="3"/>
  <c r="D183" i="3"/>
  <c r="F184" i="3" s="1"/>
  <c r="E183" i="3"/>
  <c r="B186" i="6"/>
  <c r="A185" i="6"/>
  <c r="D184" i="6"/>
  <c r="F185" i="6" s="1"/>
  <c r="E184" i="6"/>
  <c r="D185" i="2" l="1"/>
  <c r="F186" i="2" s="1"/>
  <c r="A186" i="2"/>
  <c r="E185" i="2"/>
  <c r="B187" i="2"/>
  <c r="A186" i="6"/>
  <c r="B187" i="6"/>
  <c r="D185" i="6"/>
  <c r="F186" i="6" s="1"/>
  <c r="E185" i="6"/>
  <c r="B186" i="3"/>
  <c r="A185" i="3"/>
  <c r="E184" i="3"/>
  <c r="D184" i="3"/>
  <c r="F185" i="3" s="1"/>
  <c r="B188" i="2" l="1"/>
  <c r="D186" i="2"/>
  <c r="F187" i="2" s="1"/>
  <c r="E186" i="2"/>
  <c r="A187" i="2"/>
  <c r="B187" i="3"/>
  <c r="A186" i="3"/>
  <c r="D185" i="3"/>
  <c r="F186" i="3" s="1"/>
  <c r="E185" i="3"/>
  <c r="A187" i="6"/>
  <c r="B188" i="6"/>
  <c r="E186" i="6"/>
  <c r="D186" i="6"/>
  <c r="F187" i="6" s="1"/>
  <c r="A188" i="6" l="1"/>
  <c r="B189" i="6"/>
  <c r="E187" i="6"/>
  <c r="D187" i="6"/>
  <c r="F188" i="6" s="1"/>
  <c r="A187" i="3"/>
  <c r="B188" i="3"/>
  <c r="D186" i="3"/>
  <c r="F187" i="3" s="1"/>
  <c r="E186" i="3"/>
  <c r="B189" i="2"/>
  <c r="A188" i="2"/>
  <c r="E187" i="2"/>
  <c r="D187" i="2"/>
  <c r="F188" i="2" s="1"/>
  <c r="A189" i="2" l="1"/>
  <c r="E188" i="2"/>
  <c r="D188" i="2"/>
  <c r="F189" i="2" s="1"/>
  <c r="B190" i="2"/>
  <c r="A189" i="6"/>
  <c r="B190" i="6"/>
  <c r="D188" i="6"/>
  <c r="F189" i="6" s="1"/>
  <c r="E188" i="6"/>
  <c r="B189" i="3"/>
  <c r="A188" i="3"/>
  <c r="D187" i="3"/>
  <c r="F188" i="3" s="1"/>
  <c r="E187" i="3"/>
  <c r="A189" i="3" l="1"/>
  <c r="B190" i="3"/>
  <c r="D188" i="3"/>
  <c r="F189" i="3" s="1"/>
  <c r="E188" i="3"/>
  <c r="B191" i="6"/>
  <c r="A190" i="6"/>
  <c r="E189" i="6"/>
  <c r="D189" i="6"/>
  <c r="F190" i="6" s="1"/>
  <c r="D189" i="2"/>
  <c r="F190" i="2" s="1"/>
  <c r="B191" i="2"/>
  <c r="E189" i="2"/>
  <c r="A190" i="2"/>
  <c r="A191" i="6" l="1"/>
  <c r="B192" i="6"/>
  <c r="E190" i="6"/>
  <c r="D190" i="6"/>
  <c r="F191" i="6" s="1"/>
  <c r="D190" i="2"/>
  <c r="F191" i="2" s="1"/>
  <c r="E190" i="2"/>
  <c r="A191" i="2"/>
  <c r="B192" i="2"/>
  <c r="A190" i="3"/>
  <c r="B191" i="3"/>
  <c r="D189" i="3"/>
  <c r="F190" i="3" s="1"/>
  <c r="E189" i="3"/>
  <c r="A191" i="3" l="1"/>
  <c r="B192" i="3"/>
  <c r="D190" i="3"/>
  <c r="F191" i="3" s="1"/>
  <c r="E190" i="3"/>
  <c r="D191" i="2"/>
  <c r="F192" i="2" s="1"/>
  <c r="A192" i="2"/>
  <c r="B193" i="2"/>
  <c r="E191" i="2"/>
  <c r="A192" i="6"/>
  <c r="B193" i="6"/>
  <c r="D191" i="6"/>
  <c r="F192" i="6" s="1"/>
  <c r="E191" i="6"/>
  <c r="E192" i="2" l="1"/>
  <c r="D192" i="2"/>
  <c r="F193" i="2" s="1"/>
  <c r="B194" i="2"/>
  <c r="A193" i="2"/>
  <c r="B194" i="6"/>
  <c r="A193" i="6"/>
  <c r="E192" i="6"/>
  <c r="D192" i="6"/>
  <c r="F193" i="6" s="1"/>
  <c r="B193" i="3"/>
  <c r="A192" i="3"/>
  <c r="D191" i="3"/>
  <c r="F192" i="3" s="1"/>
  <c r="E191" i="3"/>
  <c r="B194" i="3" l="1"/>
  <c r="A193" i="3"/>
  <c r="E192" i="3"/>
  <c r="D192" i="3"/>
  <c r="F193" i="3" s="1"/>
  <c r="B195" i="6"/>
  <c r="A194" i="6"/>
  <c r="E193" i="6"/>
  <c r="D193" i="6"/>
  <c r="F194" i="6" s="1"/>
  <c r="D193" i="2"/>
  <c r="F194" i="2" s="1"/>
  <c r="A194" i="2"/>
  <c r="E193" i="2"/>
  <c r="B195" i="2"/>
  <c r="E194" i="2" l="1"/>
  <c r="A195" i="2"/>
  <c r="D194" i="2"/>
  <c r="F195" i="2" s="1"/>
  <c r="B196" i="2"/>
  <c r="A195" i="6"/>
  <c r="B196" i="6"/>
  <c r="D194" i="6"/>
  <c r="F195" i="6" s="1"/>
  <c r="E194" i="6"/>
  <c r="A194" i="3"/>
  <c r="B195" i="3"/>
  <c r="E193" i="3"/>
  <c r="D193" i="3"/>
  <c r="F194" i="3" s="1"/>
  <c r="A195" i="3" l="1"/>
  <c r="B196" i="3"/>
  <c r="D194" i="3"/>
  <c r="F195" i="3" s="1"/>
  <c r="E194" i="3"/>
  <c r="A196" i="6"/>
  <c r="B197" i="6"/>
  <c r="E195" i="6"/>
  <c r="D195" i="6"/>
  <c r="F196" i="6" s="1"/>
  <c r="A196" i="2"/>
  <c r="D195" i="2"/>
  <c r="F196" i="2" s="1"/>
  <c r="E195" i="2"/>
  <c r="B197" i="2"/>
  <c r="B198" i="2" l="1"/>
  <c r="A197" i="2"/>
  <c r="D196" i="2"/>
  <c r="F197" i="2" s="1"/>
  <c r="E196" i="2"/>
  <c r="A197" i="6"/>
  <c r="B198" i="6"/>
  <c r="D196" i="6"/>
  <c r="F197" i="6" s="1"/>
  <c r="E196" i="6"/>
  <c r="B197" i="3"/>
  <c r="A196" i="3"/>
  <c r="E195" i="3"/>
  <c r="D195" i="3"/>
  <c r="F196" i="3" s="1"/>
  <c r="A198" i="6" l="1"/>
  <c r="B199" i="6"/>
  <c r="D197" i="6"/>
  <c r="F198" i="6" s="1"/>
  <c r="E197" i="6"/>
  <c r="B198" i="3"/>
  <c r="A197" i="3"/>
  <c r="E196" i="3"/>
  <c r="D196" i="3"/>
  <c r="F197" i="3" s="1"/>
  <c r="A198" i="2"/>
  <c r="E197" i="2"/>
  <c r="B199" i="2"/>
  <c r="D197" i="2"/>
  <c r="F198" i="2" s="1"/>
  <c r="A198" i="3" l="1"/>
  <c r="B199" i="3"/>
  <c r="E197" i="3"/>
  <c r="D197" i="3"/>
  <c r="F198" i="3" s="1"/>
  <c r="B200" i="6"/>
  <c r="A199" i="6"/>
  <c r="E198" i="6"/>
  <c r="D198" i="6"/>
  <c r="F199" i="6" s="1"/>
  <c r="D198" i="2"/>
  <c r="F199" i="2" s="1"/>
  <c r="A199" i="2"/>
  <c r="E198" i="2"/>
  <c r="B200" i="2"/>
  <c r="E199" i="2" l="1"/>
  <c r="D199" i="2"/>
  <c r="F200" i="2" s="1"/>
  <c r="A200" i="2"/>
  <c r="B201" i="2"/>
  <c r="B200" i="3"/>
  <c r="A199" i="3"/>
  <c r="D198" i="3"/>
  <c r="F199" i="3" s="1"/>
  <c r="E198" i="3"/>
  <c r="B201" i="6"/>
  <c r="A200" i="6"/>
  <c r="E199" i="6"/>
  <c r="D199" i="6"/>
  <c r="F200" i="6" s="1"/>
  <c r="D200" i="2" l="1"/>
  <c r="F201" i="2" s="1"/>
  <c r="B202" i="2"/>
  <c r="E200" i="2"/>
  <c r="A201" i="2"/>
  <c r="A201" i="6"/>
  <c r="B202" i="6"/>
  <c r="D200" i="6"/>
  <c r="F201" i="6" s="1"/>
  <c r="E200" i="6"/>
  <c r="B201" i="3"/>
  <c r="A200" i="3"/>
  <c r="D199" i="3"/>
  <c r="F200" i="3" s="1"/>
  <c r="E199" i="3"/>
  <c r="A201" i="3" l="1"/>
  <c r="B202" i="3"/>
  <c r="E200" i="3"/>
  <c r="D200" i="3"/>
  <c r="F201" i="3" s="1"/>
  <c r="A202" i="6"/>
  <c r="B203" i="6"/>
  <c r="D201" i="6"/>
  <c r="F202" i="6" s="1"/>
  <c r="E201" i="6"/>
  <c r="E201" i="2"/>
  <c r="B203" i="2"/>
  <c r="A202" i="2"/>
  <c r="D201" i="2"/>
  <c r="F202" i="2" s="1"/>
  <c r="A203" i="6" l="1"/>
  <c r="B204" i="6"/>
  <c r="E202" i="6"/>
  <c r="D202" i="6"/>
  <c r="F203" i="6" s="1"/>
  <c r="D202" i="2"/>
  <c r="F203" i="2" s="1"/>
  <c r="E202" i="2"/>
  <c r="A203" i="2"/>
  <c r="B204" i="2"/>
  <c r="A202" i="3"/>
  <c r="B203" i="3"/>
  <c r="D201" i="3"/>
  <c r="F202" i="3" s="1"/>
  <c r="E201" i="3"/>
  <c r="A203" i="3" l="1"/>
  <c r="B204" i="3"/>
  <c r="D202" i="3"/>
  <c r="F203" i="3" s="1"/>
  <c r="E202" i="3"/>
  <c r="B205" i="6"/>
  <c r="A204" i="6"/>
  <c r="D203" i="6"/>
  <c r="F204" i="6" s="1"/>
  <c r="E203" i="6"/>
  <c r="D203" i="2"/>
  <c r="F204" i="2" s="1"/>
  <c r="A204" i="2"/>
  <c r="B205" i="2"/>
  <c r="E203" i="2"/>
  <c r="A204" i="3" l="1"/>
  <c r="B205" i="3"/>
  <c r="E203" i="3"/>
  <c r="D203" i="3"/>
  <c r="F204" i="3" s="1"/>
  <c r="A205" i="2"/>
  <c r="B206" i="2"/>
  <c r="E204" i="2"/>
  <c r="D204" i="2"/>
  <c r="F205" i="2" s="1"/>
  <c r="B206" i="6"/>
  <c r="A205" i="6"/>
  <c r="D204" i="6"/>
  <c r="F205" i="6" s="1"/>
  <c r="E204" i="6"/>
  <c r="B207" i="6" l="1"/>
  <c r="A206" i="6"/>
  <c r="D205" i="6"/>
  <c r="F206" i="6" s="1"/>
  <c r="E205" i="6"/>
  <c r="A206" i="2"/>
  <c r="E205" i="2"/>
  <c r="B207" i="2"/>
  <c r="D205" i="2"/>
  <c r="F206" i="2" s="1"/>
  <c r="A205" i="3"/>
  <c r="B206" i="3"/>
  <c r="E204" i="3"/>
  <c r="D204" i="3"/>
  <c r="F205" i="3" s="1"/>
  <c r="D206" i="2" l="1"/>
  <c r="F207" i="2" s="1"/>
  <c r="E206" i="2"/>
  <c r="B208" i="2"/>
  <c r="A207" i="2"/>
  <c r="B207" i="3"/>
  <c r="A206" i="3"/>
  <c r="D205" i="3"/>
  <c r="F206" i="3" s="1"/>
  <c r="E205" i="3"/>
  <c r="A207" i="6"/>
  <c r="B208" i="6"/>
  <c r="D206" i="6"/>
  <c r="F207" i="6" s="1"/>
  <c r="E206" i="6"/>
  <c r="D207" i="2" l="1"/>
  <c r="F208" i="2" s="1"/>
  <c r="A208" i="2"/>
  <c r="E207" i="2"/>
  <c r="B209" i="2"/>
  <c r="A208" i="6"/>
  <c r="B209" i="6"/>
  <c r="D207" i="6"/>
  <c r="F208" i="6" s="1"/>
  <c r="E207" i="6"/>
  <c r="A207" i="3"/>
  <c r="B208" i="3"/>
  <c r="E206" i="3"/>
  <c r="D206" i="3"/>
  <c r="F207" i="3" s="1"/>
  <c r="B209" i="3" l="1"/>
  <c r="A208" i="3"/>
  <c r="E207" i="3"/>
  <c r="D207" i="3"/>
  <c r="F208" i="3" s="1"/>
  <c r="A209" i="6"/>
  <c r="B210" i="6"/>
  <c r="D208" i="6"/>
  <c r="F209" i="6" s="1"/>
  <c r="E208" i="6"/>
  <c r="A209" i="2"/>
  <c r="D208" i="2"/>
  <c r="F209" i="2" s="1"/>
  <c r="B210" i="2"/>
  <c r="E208" i="2"/>
  <c r="B211" i="6" l="1"/>
  <c r="A210" i="6"/>
  <c r="D209" i="6"/>
  <c r="F210" i="6" s="1"/>
  <c r="E209" i="6"/>
  <c r="D209" i="2"/>
  <c r="F210" i="2" s="1"/>
  <c r="A210" i="2"/>
  <c r="E209" i="2"/>
  <c r="B211" i="2"/>
  <c r="A209" i="3"/>
  <c r="B210" i="3"/>
  <c r="D208" i="3"/>
  <c r="F209" i="3" s="1"/>
  <c r="E208" i="3"/>
  <c r="B211" i="3" l="1"/>
  <c r="A210" i="3"/>
  <c r="D209" i="3"/>
  <c r="F210" i="3" s="1"/>
  <c r="E209" i="3"/>
  <c r="D210" i="2"/>
  <c r="F211" i="2" s="1"/>
  <c r="A211" i="2"/>
  <c r="B212" i="2"/>
  <c r="E210" i="2"/>
  <c r="A211" i="6"/>
  <c r="B212" i="6"/>
  <c r="D210" i="6"/>
  <c r="F211" i="6" s="1"/>
  <c r="E210" i="6"/>
  <c r="B213" i="2" l="1"/>
  <c r="D211" i="2"/>
  <c r="F212" i="2" s="1"/>
  <c r="A212" i="2"/>
  <c r="E211" i="2"/>
  <c r="A211" i="3"/>
  <c r="B212" i="3"/>
  <c r="D210" i="3"/>
  <c r="F211" i="3" s="1"/>
  <c r="E210" i="3"/>
  <c r="A212" i="6"/>
  <c r="B213" i="6"/>
  <c r="E211" i="6"/>
  <c r="D211" i="6"/>
  <c r="F212" i="6" s="1"/>
  <c r="A213" i="6" l="1"/>
  <c r="B214" i="6"/>
  <c r="D212" i="6"/>
  <c r="F213" i="6" s="1"/>
  <c r="E212" i="6"/>
  <c r="A212" i="3"/>
  <c r="B213" i="3"/>
  <c r="E211" i="3"/>
  <c r="D211" i="3"/>
  <c r="F212" i="3" s="1"/>
  <c r="E212" i="2"/>
  <c r="B214" i="2"/>
  <c r="A213" i="2"/>
  <c r="D212" i="2"/>
  <c r="F213" i="2" s="1"/>
  <c r="A213" i="3" l="1"/>
  <c r="B214" i="3"/>
  <c r="E212" i="3"/>
  <c r="D212" i="3"/>
  <c r="F213" i="3" s="1"/>
  <c r="B215" i="6"/>
  <c r="A214" i="6"/>
  <c r="D213" i="6"/>
  <c r="F214" i="6" s="1"/>
  <c r="E213" i="6"/>
  <c r="E213" i="2"/>
  <c r="B215" i="2"/>
  <c r="D213" i="2"/>
  <c r="F214" i="2" s="1"/>
  <c r="A214" i="2"/>
  <c r="B216" i="6" l="1"/>
  <c r="A215" i="6"/>
  <c r="D214" i="6"/>
  <c r="F215" i="6" s="1"/>
  <c r="E214" i="6"/>
  <c r="D214" i="2"/>
  <c r="F215" i="2" s="1"/>
  <c r="E214" i="2"/>
  <c r="B216" i="2"/>
  <c r="A215" i="2"/>
  <c r="A214" i="3"/>
  <c r="B215" i="3"/>
  <c r="E213" i="3"/>
  <c r="D213" i="3"/>
  <c r="F214" i="3" s="1"/>
  <c r="B216" i="3" l="1"/>
  <c r="A215" i="3"/>
  <c r="D214" i="3"/>
  <c r="F215" i="3" s="1"/>
  <c r="E214" i="3"/>
  <c r="D215" i="2"/>
  <c r="F216" i="2" s="1"/>
  <c r="E215" i="2"/>
  <c r="A216" i="2"/>
  <c r="B217" i="2"/>
  <c r="A216" i="6"/>
  <c r="B217" i="6"/>
  <c r="D215" i="6"/>
  <c r="F216" i="6" s="1"/>
  <c r="E215" i="6"/>
  <c r="B217" i="3" l="1"/>
  <c r="A216" i="3"/>
  <c r="D215" i="3"/>
  <c r="F216" i="3" s="1"/>
  <c r="E215" i="3"/>
  <c r="A217" i="6"/>
  <c r="B218" i="6"/>
  <c r="D216" i="6"/>
  <c r="F217" i="6" s="1"/>
  <c r="E216" i="6"/>
  <c r="E216" i="2"/>
  <c r="B218" i="2"/>
  <c r="A217" i="2"/>
  <c r="D216" i="2"/>
  <c r="F217" i="2" s="1"/>
  <c r="B218" i="3" l="1"/>
  <c r="A217" i="3"/>
  <c r="E216" i="3"/>
  <c r="D216" i="3"/>
  <c r="F217" i="3" s="1"/>
  <c r="A218" i="2"/>
  <c r="E217" i="2"/>
  <c r="B219" i="2"/>
  <c r="D217" i="2"/>
  <c r="F218" i="2" s="1"/>
  <c r="A218" i="6"/>
  <c r="B219" i="6"/>
  <c r="E217" i="6"/>
  <c r="D217" i="6"/>
  <c r="F218" i="6" s="1"/>
  <c r="B219" i="3" l="1"/>
  <c r="A218" i="3"/>
  <c r="D217" i="3"/>
  <c r="F218" i="3" s="1"/>
  <c r="E217" i="3"/>
  <c r="B220" i="6"/>
  <c r="A219" i="6"/>
  <c r="D218" i="6"/>
  <c r="F219" i="6" s="1"/>
  <c r="E218" i="6"/>
  <c r="D218" i="2"/>
  <c r="F219" i="2" s="1"/>
  <c r="A219" i="2"/>
  <c r="E218" i="2"/>
  <c r="B220" i="2"/>
  <c r="D219" i="2" l="1"/>
  <c r="F220" i="2" s="1"/>
  <c r="A220" i="2"/>
  <c r="B221" i="2"/>
  <c r="E219" i="2"/>
  <c r="A220" i="6"/>
  <c r="B221" i="6"/>
  <c r="D219" i="6"/>
  <c r="F220" i="6" s="1"/>
  <c r="E219" i="6"/>
  <c r="B220" i="3"/>
  <c r="A219" i="3"/>
  <c r="D218" i="3"/>
  <c r="F219" i="3" s="1"/>
  <c r="E218" i="3"/>
  <c r="B221" i="3" l="1"/>
  <c r="A220" i="3"/>
  <c r="E219" i="3"/>
  <c r="D219" i="3"/>
  <c r="F220" i="3" s="1"/>
  <c r="E220" i="2"/>
  <c r="D220" i="2"/>
  <c r="F221" i="2" s="1"/>
  <c r="A221" i="2"/>
  <c r="B222" i="2"/>
  <c r="B222" i="6"/>
  <c r="A221" i="6"/>
  <c r="D220" i="6"/>
  <c r="F221" i="6" s="1"/>
  <c r="E220" i="6"/>
  <c r="A221" i="3" l="1"/>
  <c r="B222" i="3"/>
  <c r="E220" i="3"/>
  <c r="D220" i="3"/>
  <c r="F221" i="3" s="1"/>
  <c r="A222" i="6"/>
  <c r="B223" i="6"/>
  <c r="D221" i="6"/>
  <c r="F222" i="6" s="1"/>
  <c r="E221" i="6"/>
  <c r="E221" i="2"/>
  <c r="D221" i="2"/>
  <c r="F222" i="2" s="1"/>
  <c r="B223" i="2"/>
  <c r="A222" i="2"/>
  <c r="B223" i="3" l="1"/>
  <c r="A222" i="3"/>
  <c r="E221" i="3"/>
  <c r="D221" i="3"/>
  <c r="F222" i="3" s="1"/>
  <c r="B224" i="6"/>
  <c r="A223" i="6"/>
  <c r="D222" i="6"/>
  <c r="F223" i="6" s="1"/>
  <c r="E222" i="6"/>
  <c r="D222" i="2"/>
  <c r="F223" i="2" s="1"/>
  <c r="A223" i="2"/>
  <c r="B224" i="2"/>
  <c r="E222" i="2"/>
  <c r="B225" i="6" l="1"/>
  <c r="A224" i="6"/>
  <c r="E223" i="6"/>
  <c r="D223" i="6"/>
  <c r="F224" i="6" s="1"/>
  <c r="D223" i="2"/>
  <c r="F224" i="2" s="1"/>
  <c r="A224" i="2"/>
  <c r="B225" i="2"/>
  <c r="E223" i="2"/>
  <c r="B224" i="3"/>
  <c r="E222" i="3"/>
  <c r="A223" i="3"/>
  <c r="D222" i="3"/>
  <c r="F223" i="3" s="1"/>
  <c r="A224" i="3" l="1"/>
  <c r="B225" i="3"/>
  <c r="D223" i="3"/>
  <c r="F224" i="3" s="1"/>
  <c r="E223" i="3"/>
  <c r="A225" i="6"/>
  <c r="B226" i="6"/>
  <c r="E224" i="6"/>
  <c r="D224" i="6"/>
  <c r="F225" i="6" s="1"/>
  <c r="B226" i="2"/>
  <c r="D224" i="2"/>
  <c r="F225" i="2" s="1"/>
  <c r="A225" i="2"/>
  <c r="E224" i="2"/>
  <c r="E225" i="2" l="1"/>
  <c r="B227" i="2"/>
  <c r="D225" i="2"/>
  <c r="F226" i="2" s="1"/>
  <c r="A226" i="2"/>
  <c r="B227" i="6"/>
  <c r="A226" i="6"/>
  <c r="E225" i="6"/>
  <c r="D225" i="6"/>
  <c r="F226" i="6" s="1"/>
  <c r="A225" i="3"/>
  <c r="B226" i="3"/>
  <c r="E224" i="3"/>
  <c r="D224" i="3"/>
  <c r="F225" i="3" s="1"/>
  <c r="A226" i="3" l="1"/>
  <c r="B227" i="3"/>
  <c r="D225" i="3"/>
  <c r="F226" i="3" s="1"/>
  <c r="E225" i="3"/>
  <c r="B228" i="6"/>
  <c r="A227" i="6"/>
  <c r="D226" i="6"/>
  <c r="F227" i="6" s="1"/>
  <c r="E226" i="6"/>
  <c r="E226" i="2"/>
  <c r="D226" i="2"/>
  <c r="F227" i="2" s="1"/>
  <c r="A227" i="2"/>
  <c r="B228" i="2"/>
  <c r="A228" i="2" l="1"/>
  <c r="E227" i="2"/>
  <c r="B229" i="2"/>
  <c r="D227" i="2"/>
  <c r="F228" i="2" s="1"/>
  <c r="B228" i="3"/>
  <c r="A227" i="3"/>
  <c r="E226" i="3"/>
  <c r="D226" i="3"/>
  <c r="F227" i="3" s="1"/>
  <c r="A228" i="6"/>
  <c r="B229" i="6"/>
  <c r="E227" i="6"/>
  <c r="D227" i="6"/>
  <c r="F228" i="6" s="1"/>
  <c r="B229" i="3" l="1"/>
  <c r="A228" i="3"/>
  <c r="E227" i="3"/>
  <c r="D227" i="3"/>
  <c r="F228" i="3" s="1"/>
  <c r="B230" i="6"/>
  <c r="A229" i="6"/>
  <c r="D228" i="6"/>
  <c r="F229" i="6" s="1"/>
  <c r="E228" i="6"/>
  <c r="D228" i="2"/>
  <c r="F229" i="2" s="1"/>
  <c r="A229" i="2"/>
  <c r="E228" i="2"/>
  <c r="B230" i="2"/>
  <c r="A230" i="6" l="1"/>
  <c r="B231" i="6"/>
  <c r="D229" i="6"/>
  <c r="F230" i="6" s="1"/>
  <c r="E229" i="6"/>
  <c r="B231" i="2"/>
  <c r="A230" i="2"/>
  <c r="D229" i="2"/>
  <c r="F230" i="2" s="1"/>
  <c r="E229" i="2"/>
  <c r="B230" i="3"/>
  <c r="A229" i="3"/>
  <c r="E228" i="3"/>
  <c r="D228" i="3"/>
  <c r="F229" i="3" s="1"/>
  <c r="B232" i="6" l="1"/>
  <c r="A231" i="6"/>
  <c r="E230" i="6"/>
  <c r="D230" i="6"/>
  <c r="F231" i="6" s="1"/>
  <c r="A230" i="3"/>
  <c r="B231" i="3"/>
  <c r="E229" i="3"/>
  <c r="D229" i="3"/>
  <c r="F230" i="3" s="1"/>
  <c r="D230" i="2"/>
  <c r="F231" i="2" s="1"/>
  <c r="E230" i="2"/>
  <c r="A231" i="2"/>
  <c r="B232" i="2"/>
  <c r="B233" i="2" l="1"/>
  <c r="A232" i="2"/>
  <c r="D231" i="2"/>
  <c r="F232" i="2" s="1"/>
  <c r="E231" i="2"/>
  <c r="B233" i="6"/>
  <c r="A232" i="6"/>
  <c r="D231" i="6"/>
  <c r="F232" i="6" s="1"/>
  <c r="E231" i="6"/>
  <c r="B232" i="3"/>
  <c r="A231" i="3"/>
  <c r="D230" i="3"/>
  <c r="F231" i="3" s="1"/>
  <c r="E230" i="3"/>
  <c r="B233" i="3" l="1"/>
  <c r="A232" i="3"/>
  <c r="E231" i="3"/>
  <c r="D231" i="3"/>
  <c r="F232" i="3" s="1"/>
  <c r="A233" i="6"/>
  <c r="B234" i="6"/>
  <c r="D232" i="6"/>
  <c r="F233" i="6" s="1"/>
  <c r="E232" i="6"/>
  <c r="E232" i="2"/>
  <c r="D232" i="2"/>
  <c r="F233" i="2" s="1"/>
  <c r="B234" i="2"/>
  <c r="A233" i="2"/>
  <c r="B235" i="6" l="1"/>
  <c r="A234" i="6"/>
  <c r="E233" i="6"/>
  <c r="D233" i="6"/>
  <c r="F234" i="6" s="1"/>
  <c r="A234" i="2"/>
  <c r="D233" i="2"/>
  <c r="F234" i="2" s="1"/>
  <c r="B235" i="2"/>
  <c r="E233" i="2"/>
  <c r="B234" i="3"/>
  <c r="A233" i="3"/>
  <c r="D232" i="3"/>
  <c r="F233" i="3" s="1"/>
  <c r="E232" i="3"/>
  <c r="E234" i="2" l="1"/>
  <c r="D234" i="2"/>
  <c r="F235" i="2" s="1"/>
  <c r="A235" i="2"/>
  <c r="B236" i="2"/>
  <c r="B236" i="6"/>
  <c r="A235" i="6"/>
  <c r="D234" i="6"/>
  <c r="F235" i="6" s="1"/>
  <c r="E234" i="6"/>
  <c r="A234" i="3"/>
  <c r="B235" i="3"/>
  <c r="E233" i="3"/>
  <c r="D233" i="3"/>
  <c r="F234" i="3" s="1"/>
  <c r="B237" i="6" l="1"/>
  <c r="A236" i="6"/>
  <c r="D235" i="6"/>
  <c r="F236" i="6" s="1"/>
  <c r="E235" i="6"/>
  <c r="B236" i="3"/>
  <c r="A235" i="3"/>
  <c r="E234" i="3"/>
  <c r="D234" i="3"/>
  <c r="F235" i="3" s="1"/>
  <c r="D235" i="2"/>
  <c r="F236" i="2" s="1"/>
  <c r="E235" i="2"/>
  <c r="B237" i="2"/>
  <c r="A236" i="2"/>
  <c r="B238" i="2" l="1"/>
  <c r="E236" i="2"/>
  <c r="A237" i="2"/>
  <c r="D236" i="2"/>
  <c r="F237" i="2" s="1"/>
  <c r="B237" i="3"/>
  <c r="A236" i="3"/>
  <c r="D235" i="3"/>
  <c r="F236" i="3" s="1"/>
  <c r="E235" i="3"/>
  <c r="A237" i="6"/>
  <c r="B238" i="6"/>
  <c r="D236" i="6"/>
  <c r="F237" i="6" s="1"/>
  <c r="E236" i="6"/>
  <c r="A237" i="3" l="1"/>
  <c r="B238" i="3"/>
  <c r="D236" i="3"/>
  <c r="F237" i="3" s="1"/>
  <c r="E236" i="3"/>
  <c r="D237" i="2"/>
  <c r="F238" i="2" s="1"/>
  <c r="B239" i="2"/>
  <c r="A238" i="2"/>
  <c r="E237" i="2"/>
  <c r="B239" i="6"/>
  <c r="A238" i="6"/>
  <c r="E237" i="6"/>
  <c r="D237" i="6"/>
  <c r="F238" i="6" s="1"/>
  <c r="A239" i="6" l="1"/>
  <c r="B240" i="6"/>
  <c r="E238" i="6"/>
  <c r="D238" i="6"/>
  <c r="F239" i="6" s="1"/>
  <c r="A239" i="2"/>
  <c r="D238" i="2"/>
  <c r="F239" i="2" s="1"/>
  <c r="B240" i="2"/>
  <c r="E238" i="2"/>
  <c r="B239" i="3"/>
  <c r="A238" i="3"/>
  <c r="D237" i="3"/>
  <c r="F238" i="3" s="1"/>
  <c r="E237" i="3"/>
  <c r="A240" i="6" l="1"/>
  <c r="B241" i="6"/>
  <c r="E239" i="6"/>
  <c r="D239" i="6"/>
  <c r="F240" i="6" s="1"/>
  <c r="D239" i="2"/>
  <c r="F240" i="2" s="1"/>
  <c r="A240" i="2"/>
  <c r="E239" i="2"/>
  <c r="B241" i="2"/>
  <c r="A239" i="3"/>
  <c r="B240" i="3"/>
  <c r="E238" i="3"/>
  <c r="D238" i="3"/>
  <c r="F239" i="3" s="1"/>
  <c r="D240" i="2" l="1"/>
  <c r="F241" i="2" s="1"/>
  <c r="B242" i="2"/>
  <c r="E240" i="2"/>
  <c r="A241" i="2"/>
  <c r="B241" i="3"/>
  <c r="A240" i="3"/>
  <c r="D239" i="3"/>
  <c r="F240" i="3" s="1"/>
  <c r="E239" i="3"/>
  <c r="A241" i="6"/>
  <c r="B242" i="6"/>
  <c r="D240" i="6"/>
  <c r="F241" i="6" s="1"/>
  <c r="E240" i="6"/>
  <c r="B243" i="6" l="1"/>
  <c r="A242" i="6"/>
  <c r="E241" i="6"/>
  <c r="D241" i="6"/>
  <c r="F242" i="6" s="1"/>
  <c r="D241" i="2"/>
  <c r="F242" i="2" s="1"/>
  <c r="B243" i="2"/>
  <c r="E241" i="2"/>
  <c r="A242" i="2"/>
  <c r="B242" i="3"/>
  <c r="A241" i="3"/>
  <c r="D240" i="3"/>
  <c r="F241" i="3" s="1"/>
  <c r="E240" i="3"/>
  <c r="A242" i="3" l="1"/>
  <c r="B243" i="3"/>
  <c r="E241" i="3"/>
  <c r="D241" i="3"/>
  <c r="F242" i="3" s="1"/>
  <c r="A243" i="6"/>
  <c r="B244" i="6"/>
  <c r="E242" i="6"/>
  <c r="D242" i="6"/>
  <c r="F243" i="6" s="1"/>
  <c r="D242" i="2"/>
  <c r="F243" i="2" s="1"/>
  <c r="A243" i="2"/>
  <c r="E242" i="2"/>
  <c r="B244" i="2"/>
  <c r="E243" i="2" l="1"/>
  <c r="B245" i="2"/>
  <c r="A244" i="2"/>
  <c r="D243" i="2"/>
  <c r="F244" i="2" s="1"/>
  <c r="B245" i="6"/>
  <c r="A244" i="6"/>
  <c r="D243" i="6"/>
  <c r="F244" i="6" s="1"/>
  <c r="E243" i="6"/>
  <c r="B244" i="3"/>
  <c r="A243" i="3"/>
  <c r="E242" i="3"/>
  <c r="D242" i="3"/>
  <c r="F243" i="3" s="1"/>
  <c r="D244" i="2" l="1"/>
  <c r="F245" i="2" s="1"/>
  <c r="E244" i="2"/>
  <c r="B246" i="2"/>
  <c r="A244" i="3"/>
  <c r="B245" i="3"/>
  <c r="E243" i="3"/>
  <c r="D243" i="3"/>
  <c r="F244" i="3" s="1"/>
  <c r="A245" i="6"/>
  <c r="B246" i="6"/>
  <c r="E244" i="6"/>
  <c r="D244" i="6"/>
  <c r="F245" i="6" s="1"/>
  <c r="A246" i="6" l="1"/>
  <c r="B247" i="6"/>
  <c r="D245" i="6"/>
  <c r="F246" i="6" s="1"/>
  <c r="E245" i="6"/>
  <c r="A245" i="3"/>
  <c r="B246" i="3"/>
  <c r="D244" i="3"/>
  <c r="F245" i="3" s="1"/>
  <c r="E244" i="3"/>
  <c r="B247" i="2"/>
  <c r="D245" i="2"/>
  <c r="F246" i="2" s="1"/>
  <c r="E245" i="2"/>
  <c r="D246" i="2" l="1"/>
  <c r="F247" i="2" s="1"/>
  <c r="E246" i="2"/>
  <c r="B248" i="2"/>
  <c r="B247" i="3"/>
  <c r="A246" i="3"/>
  <c r="E245" i="3"/>
  <c r="D245" i="3"/>
  <c r="F246" i="3" s="1"/>
  <c r="B248" i="6"/>
  <c r="A247" i="6"/>
  <c r="E246" i="6"/>
  <c r="D246" i="6"/>
  <c r="F247" i="6" s="1"/>
  <c r="E247" i="2" l="1"/>
  <c r="D247" i="2"/>
  <c r="F248" i="2" s="1"/>
  <c r="B249" i="2"/>
  <c r="B249" i="6"/>
  <c r="A248" i="6"/>
  <c r="D247" i="6"/>
  <c r="F248" i="6" s="1"/>
  <c r="E247" i="6"/>
  <c r="B248" i="3"/>
  <c r="A247" i="3"/>
  <c r="E246" i="3"/>
  <c r="D246" i="3"/>
  <c r="F247" i="3" s="1"/>
  <c r="E248" i="2" l="1"/>
  <c r="D248" i="2"/>
  <c r="F249" i="2" s="1"/>
  <c r="B250" i="2"/>
  <c r="A248" i="3"/>
  <c r="B249" i="3"/>
  <c r="D247" i="3"/>
  <c r="F248" i="3" s="1"/>
  <c r="E247" i="3"/>
  <c r="B250" i="6"/>
  <c r="A249" i="6"/>
  <c r="E248" i="6"/>
  <c r="D248" i="6"/>
  <c r="F249" i="6" s="1"/>
  <c r="B251" i="2" l="1"/>
  <c r="E249" i="2"/>
  <c r="D249" i="2"/>
  <c r="F250" i="2" s="1"/>
  <c r="B251" i="6"/>
  <c r="A250" i="6"/>
  <c r="E249" i="6"/>
  <c r="D249" i="6"/>
  <c r="F250" i="6" s="1"/>
  <c r="B250" i="3"/>
  <c r="A249" i="3"/>
  <c r="D248" i="3"/>
  <c r="F249" i="3" s="1"/>
  <c r="E248" i="3"/>
  <c r="A250" i="3" l="1"/>
  <c r="B251" i="3"/>
  <c r="D249" i="3"/>
  <c r="F250" i="3" s="1"/>
  <c r="E249" i="3"/>
  <c r="A251" i="6"/>
  <c r="B252" i="6"/>
  <c r="E250" i="6"/>
  <c r="D250" i="6"/>
  <c r="F251" i="6" s="1"/>
  <c r="B252" i="2"/>
  <c r="E250" i="2"/>
  <c r="D250" i="2"/>
  <c r="F251" i="2" s="1"/>
  <c r="B253" i="6" l="1"/>
  <c r="A252" i="6"/>
  <c r="D251" i="6"/>
  <c r="F252" i="6" s="1"/>
  <c r="E251" i="6"/>
  <c r="A251" i="3"/>
  <c r="B252" i="3"/>
  <c r="E250" i="3"/>
  <c r="D250" i="3"/>
  <c r="E251" i="2"/>
  <c r="B253" i="2"/>
  <c r="D251" i="2"/>
  <c r="F252" i="2" s="1"/>
  <c r="F251" i="3"/>
  <c r="B254" i="6" l="1"/>
  <c r="A253" i="6"/>
  <c r="E252" i="6"/>
  <c r="D252" i="6"/>
  <c r="F253" i="6" s="1"/>
  <c r="B254" i="2"/>
  <c r="E252" i="2"/>
  <c r="D252" i="2"/>
  <c r="F253" i="2" s="1"/>
  <c r="A252" i="3"/>
  <c r="B253" i="3"/>
  <c r="E251" i="3"/>
  <c r="D251" i="3"/>
  <c r="F252" i="3" s="1"/>
  <c r="A253" i="3" l="1"/>
  <c r="B254" i="3"/>
  <c r="E252" i="3"/>
  <c r="D252" i="3"/>
  <c r="B255" i="6"/>
  <c r="A254" i="6"/>
  <c r="D253" i="6"/>
  <c r="F254" i="6" s="1"/>
  <c r="E253" i="6"/>
  <c r="E253" i="2"/>
  <c r="B255" i="2"/>
  <c r="D253" i="2"/>
  <c r="F254" i="2" s="1"/>
  <c r="F253" i="3"/>
  <c r="B256" i="6" l="1"/>
  <c r="A255" i="6"/>
  <c r="D254" i="6"/>
  <c r="F255" i="6" s="1"/>
  <c r="E254" i="6"/>
  <c r="D254" i="2"/>
  <c r="F255" i="2" s="1"/>
  <c r="E254" i="2"/>
  <c r="B256" i="2"/>
  <c r="B255" i="3"/>
  <c r="A254" i="3"/>
  <c r="D253" i="3"/>
  <c r="F254" i="3" s="1"/>
  <c r="E253" i="3"/>
  <c r="A256" i="6" l="1"/>
  <c r="B257" i="6"/>
  <c r="D255" i="6"/>
  <c r="F256" i="6" s="1"/>
  <c r="E255" i="6"/>
  <c r="D255" i="2"/>
  <c r="F256" i="2" s="1"/>
  <c r="E255" i="2"/>
  <c r="B257" i="2"/>
  <c r="B256" i="3"/>
  <c r="A255" i="3"/>
  <c r="D254" i="3"/>
  <c r="F255" i="3" s="1"/>
  <c r="E254" i="3"/>
  <c r="B257" i="3" l="1"/>
  <c r="A256" i="3"/>
  <c r="E255" i="3"/>
  <c r="D255" i="3"/>
  <c r="D256" i="2"/>
  <c r="F257" i="2" s="1"/>
  <c r="E256" i="2"/>
  <c r="B258" i="2"/>
  <c r="A257" i="6"/>
  <c r="B258" i="6"/>
  <c r="E256" i="6"/>
  <c r="D256" i="6"/>
  <c r="F257" i="6" s="1"/>
  <c r="F256" i="3"/>
  <c r="B259" i="6" l="1"/>
  <c r="A258" i="6"/>
  <c r="E257" i="6"/>
  <c r="D257" i="6"/>
  <c r="F258" i="6" s="1"/>
  <c r="D257" i="2"/>
  <c r="F258" i="2" s="1"/>
  <c r="B259" i="2"/>
  <c r="E257" i="2"/>
  <c r="A257" i="3"/>
  <c r="B258" i="3"/>
  <c r="D256" i="3"/>
  <c r="F257" i="3" s="1"/>
  <c r="E256" i="3"/>
  <c r="A259" i="6" l="1"/>
  <c r="B260" i="6"/>
  <c r="E258" i="6"/>
  <c r="D258" i="6"/>
  <c r="F259" i="6" s="1"/>
  <c r="A258" i="3"/>
  <c r="B259" i="3"/>
  <c r="D257" i="3"/>
  <c r="F258" i="3" s="1"/>
  <c r="E257" i="3"/>
  <c r="B260" i="2"/>
  <c r="D258" i="2"/>
  <c r="F259" i="2" s="1"/>
  <c r="E258" i="2"/>
  <c r="D259" i="2" l="1"/>
  <c r="F260" i="2" s="1"/>
  <c r="E259" i="2"/>
  <c r="B261" i="2"/>
  <c r="A259" i="3"/>
  <c r="E258" i="3"/>
  <c r="B260" i="3"/>
  <c r="D258" i="3"/>
  <c r="F259" i="3" s="1"/>
  <c r="B261" i="6"/>
  <c r="A260" i="6"/>
  <c r="E259" i="6"/>
  <c r="D259" i="6"/>
  <c r="F260" i="6" s="1"/>
  <c r="B262" i="2" l="1"/>
  <c r="E260" i="2"/>
  <c r="D260" i="2"/>
  <c r="F261" i="2" s="1"/>
  <c r="A261" i="6"/>
  <c r="B262" i="6"/>
  <c r="E260" i="6"/>
  <c r="D260" i="6"/>
  <c r="F261" i="6" s="1"/>
  <c r="A260" i="3"/>
  <c r="B261" i="3"/>
  <c r="D259" i="3"/>
  <c r="F260" i="3" s="1"/>
  <c r="E259" i="3"/>
  <c r="B263" i="6" l="1"/>
  <c r="A262" i="6"/>
  <c r="E261" i="6"/>
  <c r="D261" i="6"/>
  <c r="F262" i="6" s="1"/>
  <c r="E261" i="2"/>
  <c r="D261" i="2"/>
  <c r="F262" i="2" s="1"/>
  <c r="B263" i="2"/>
  <c r="A261" i="3"/>
  <c r="B262" i="3"/>
  <c r="D260" i="3"/>
  <c r="F261" i="3" s="1"/>
  <c r="E260" i="3"/>
  <c r="B264" i="2" l="1"/>
  <c r="E262" i="2"/>
  <c r="D262" i="2"/>
  <c r="F263" i="2" s="1"/>
  <c r="A262" i="3"/>
  <c r="B263" i="3"/>
  <c r="D261" i="3"/>
  <c r="F262" i="3" s="1"/>
  <c r="E261" i="3"/>
  <c r="B264" i="6"/>
  <c r="A263" i="6"/>
  <c r="E262" i="6"/>
  <c r="D262" i="6"/>
  <c r="F263" i="6" s="1"/>
  <c r="A264" i="6" l="1"/>
  <c r="B265" i="6"/>
  <c r="D263" i="6"/>
  <c r="F264" i="6" s="1"/>
  <c r="E263" i="6"/>
  <c r="A263" i="3"/>
  <c r="B264" i="3"/>
  <c r="E262" i="3"/>
  <c r="D262" i="3"/>
  <c r="F263" i="3" s="1"/>
  <c r="B265" i="2"/>
  <c r="D263" i="2"/>
  <c r="F264" i="2" s="1"/>
  <c r="E263" i="2"/>
  <c r="B265" i="3" l="1"/>
  <c r="A264" i="3"/>
  <c r="E263" i="3"/>
  <c r="D263" i="3"/>
  <c r="F264" i="3" s="1"/>
  <c r="A265" i="6"/>
  <c r="B266" i="6"/>
  <c r="D264" i="6"/>
  <c r="F265" i="6" s="1"/>
  <c r="E264" i="6"/>
  <c r="D264" i="2"/>
  <c r="F265" i="2" s="1"/>
  <c r="E264" i="2"/>
  <c r="B266" i="2"/>
  <c r="B267" i="6" l="1"/>
  <c r="A266" i="6"/>
  <c r="D265" i="6"/>
  <c r="F266" i="6" s="1"/>
  <c r="E265" i="6"/>
  <c r="B267" i="2"/>
  <c r="E265" i="2"/>
  <c r="D265" i="2"/>
  <c r="F266" i="2" s="1"/>
  <c r="A265" i="3"/>
  <c r="B266" i="3"/>
  <c r="D264" i="3"/>
  <c r="F265" i="3" s="1"/>
  <c r="E264" i="3"/>
  <c r="B268" i="2" l="1"/>
  <c r="E266" i="2"/>
  <c r="D266" i="2"/>
  <c r="F267" i="2" s="1"/>
  <c r="B268" i="6"/>
  <c r="A267" i="6"/>
  <c r="E266" i="6"/>
  <c r="D266" i="6"/>
  <c r="F267" i="6" s="1"/>
  <c r="B267" i="3"/>
  <c r="A266" i="3"/>
  <c r="E265" i="3"/>
  <c r="D265" i="3"/>
  <c r="F266" i="3" s="1"/>
  <c r="A267" i="3" l="1"/>
  <c r="B268" i="3"/>
  <c r="E266" i="3"/>
  <c r="D266" i="3"/>
  <c r="F267" i="3" s="1"/>
  <c r="A268" i="6"/>
  <c r="B269" i="6"/>
  <c r="D267" i="6"/>
  <c r="F268" i="6" s="1"/>
  <c r="E267" i="6"/>
  <c r="D267" i="2"/>
  <c r="F268" i="2" s="1"/>
  <c r="B269" i="2"/>
  <c r="E267" i="2"/>
  <c r="D268" i="2" l="1"/>
  <c r="F269" i="2" s="1"/>
  <c r="E268" i="2"/>
  <c r="B270" i="2"/>
  <c r="A269" i="6"/>
  <c r="B270" i="6"/>
  <c r="E268" i="6"/>
  <c r="D268" i="6"/>
  <c r="F269" i="6" s="1"/>
  <c r="A268" i="3"/>
  <c r="B269" i="3"/>
  <c r="E267" i="3"/>
  <c r="D267" i="3"/>
  <c r="F268" i="3" s="1"/>
  <c r="E269" i="2" l="1"/>
  <c r="D269" i="2"/>
  <c r="F270" i="2" s="1"/>
  <c r="B271" i="2"/>
  <c r="B270" i="3"/>
  <c r="A269" i="3"/>
  <c r="E268" i="3"/>
  <c r="D268" i="3"/>
  <c r="F269" i="3" s="1"/>
  <c r="A270" i="6"/>
  <c r="B271" i="6"/>
  <c r="E269" i="6"/>
  <c r="D269" i="6"/>
  <c r="F270" i="6" s="1"/>
  <c r="A270" i="3" l="1"/>
  <c r="B271" i="3"/>
  <c r="E269" i="3"/>
  <c r="D269" i="3"/>
  <c r="A271" i="6"/>
  <c r="B272" i="6"/>
  <c r="E270" i="6"/>
  <c r="D270" i="6"/>
  <c r="F271" i="6" s="1"/>
  <c r="D270" i="2"/>
  <c r="F271" i="2" s="1"/>
  <c r="E270" i="2"/>
  <c r="B272" i="2"/>
  <c r="F270" i="3"/>
  <c r="B273" i="6" l="1"/>
  <c r="A272" i="6"/>
  <c r="D271" i="6"/>
  <c r="F272" i="6" s="1"/>
  <c r="E271" i="6"/>
  <c r="A271" i="3"/>
  <c r="B272" i="3"/>
  <c r="D270" i="3"/>
  <c r="F271" i="3" s="1"/>
  <c r="E270" i="3"/>
  <c r="B273" i="2"/>
  <c r="E271" i="2"/>
  <c r="D271" i="2"/>
  <c r="F272" i="2" s="1"/>
  <c r="A273" i="6" l="1"/>
  <c r="B274" i="6"/>
  <c r="D272" i="6"/>
  <c r="F273" i="6" s="1"/>
  <c r="E272" i="6"/>
  <c r="E272" i="2"/>
  <c r="D272" i="2"/>
  <c r="F273" i="2" s="1"/>
  <c r="B274" i="2"/>
  <c r="B273" i="3"/>
  <c r="A272" i="3"/>
  <c r="D271" i="3"/>
  <c r="F272" i="3" s="1"/>
  <c r="E271" i="3"/>
  <c r="B275" i="6" l="1"/>
  <c r="A274" i="6"/>
  <c r="D273" i="6"/>
  <c r="F274" i="6" s="1"/>
  <c r="E273" i="6"/>
  <c r="B275" i="2"/>
  <c r="E273" i="2"/>
  <c r="D273" i="2"/>
  <c r="F274" i="2" s="1"/>
  <c r="A273" i="3"/>
  <c r="B274" i="3"/>
  <c r="E272" i="3"/>
  <c r="D272" i="3"/>
  <c r="F273" i="3" s="1"/>
  <c r="B275" i="3" l="1"/>
  <c r="A274" i="3"/>
  <c r="D273" i="3"/>
  <c r="F274" i="3" s="1"/>
  <c r="E273" i="3"/>
  <c r="D274" i="2"/>
  <c r="F275" i="2" s="1"/>
  <c r="B276" i="2"/>
  <c r="E274" i="2"/>
  <c r="B276" i="6"/>
  <c r="A275" i="6"/>
  <c r="E274" i="6"/>
  <c r="D274" i="6"/>
  <c r="F275" i="6" s="1"/>
  <c r="E275" i="2" l="1"/>
  <c r="D275" i="2"/>
  <c r="F276" i="2" s="1"/>
  <c r="B277" i="2"/>
  <c r="B277" i="6"/>
  <c r="A276" i="6"/>
  <c r="E275" i="6"/>
  <c r="D275" i="6"/>
  <c r="F276" i="6" s="1"/>
  <c r="A275" i="3"/>
  <c r="E274" i="3"/>
  <c r="B276" i="3"/>
  <c r="D274" i="3"/>
  <c r="F275" i="3" s="1"/>
  <c r="B278" i="6" l="1"/>
  <c r="A277" i="6"/>
  <c r="D276" i="6"/>
  <c r="F277" i="6" s="1"/>
  <c r="E276" i="6"/>
  <c r="A276" i="3"/>
  <c r="B277" i="3"/>
  <c r="E275" i="3"/>
  <c r="D275" i="3"/>
  <c r="F276" i="3" s="1"/>
  <c r="E276" i="2"/>
  <c r="D276" i="2"/>
  <c r="F277" i="2" s="1"/>
  <c r="B278" i="2"/>
  <c r="B278" i="3" l="1"/>
  <c r="A277" i="3"/>
  <c r="E276" i="3"/>
  <c r="D276" i="3"/>
  <c r="F277" i="3" s="1"/>
  <c r="A278" i="6"/>
  <c r="B279" i="6"/>
  <c r="D277" i="6"/>
  <c r="F278" i="6" s="1"/>
  <c r="E277" i="6"/>
  <c r="E277" i="2"/>
  <c r="B279" i="2"/>
  <c r="D277" i="2"/>
  <c r="F278" i="2" s="1"/>
  <c r="E278" i="2" l="1"/>
  <c r="D278" i="2"/>
  <c r="F279" i="2" s="1"/>
  <c r="B280" i="2"/>
  <c r="A279" i="6"/>
  <c r="B280" i="6"/>
  <c r="E278" i="6"/>
  <c r="D278" i="6"/>
  <c r="F279" i="6" s="1"/>
  <c r="B279" i="3"/>
  <c r="A278" i="3"/>
  <c r="E277" i="3"/>
  <c r="D277" i="3"/>
  <c r="F278" i="3" s="1"/>
  <c r="B280" i="3" l="1"/>
  <c r="A279" i="3"/>
  <c r="D278" i="3"/>
  <c r="F279" i="3" s="1"/>
  <c r="E278" i="3"/>
  <c r="D279" i="2"/>
  <c r="F280" i="2" s="1"/>
  <c r="E279" i="2"/>
  <c r="B281" i="2"/>
  <c r="A280" i="6"/>
  <c r="B281" i="6"/>
  <c r="E279" i="6"/>
  <c r="D279" i="6"/>
  <c r="F280" i="6" s="1"/>
  <c r="D280" i="2" l="1"/>
  <c r="F281" i="2" s="1"/>
  <c r="E280" i="2"/>
  <c r="B282" i="2"/>
  <c r="B282" i="6"/>
  <c r="A281" i="6"/>
  <c r="D280" i="6"/>
  <c r="F281" i="6" s="1"/>
  <c r="E280" i="6"/>
  <c r="A280" i="3"/>
  <c r="B281" i="3"/>
  <c r="E279" i="3"/>
  <c r="D279" i="3"/>
  <c r="F280" i="3" s="1"/>
  <c r="D281" i="2" l="1"/>
  <c r="F282" i="2" s="1"/>
  <c r="E281" i="2"/>
  <c r="B283" i="2"/>
  <c r="B283" i="6"/>
  <c r="A282" i="6"/>
  <c r="E281" i="6"/>
  <c r="D281" i="6"/>
  <c r="F282" i="6" s="1"/>
  <c r="B282" i="3"/>
  <c r="A281" i="3"/>
  <c r="E280" i="3"/>
  <c r="D280" i="3"/>
  <c r="F281" i="3" s="1"/>
  <c r="A282" i="3" l="1"/>
  <c r="B283" i="3"/>
  <c r="D281" i="3"/>
  <c r="F282" i="3" s="1"/>
  <c r="E281" i="3"/>
  <c r="B284" i="2"/>
  <c r="D282" i="2"/>
  <c r="F283" i="2" s="1"/>
  <c r="E282" i="2"/>
  <c r="B284" i="6"/>
  <c r="A283" i="6"/>
  <c r="D282" i="6"/>
  <c r="F283" i="6" s="1"/>
  <c r="E282" i="6"/>
  <c r="A283" i="3" l="1"/>
  <c r="B284" i="3"/>
  <c r="D282" i="3"/>
  <c r="F283" i="3" s="1"/>
  <c r="E282" i="3"/>
  <c r="B285" i="6"/>
  <c r="A284" i="6"/>
  <c r="D283" i="6"/>
  <c r="F284" i="6" s="1"/>
  <c r="E283" i="6"/>
  <c r="B285" i="2"/>
  <c r="D283" i="2"/>
  <c r="F284" i="2" s="1"/>
  <c r="E283" i="2"/>
  <c r="B286" i="2" l="1"/>
  <c r="E284" i="2"/>
  <c r="D284" i="2"/>
  <c r="F285" i="2" s="1"/>
  <c r="B286" i="6"/>
  <c r="A285" i="6"/>
  <c r="D284" i="6"/>
  <c r="F285" i="6" s="1"/>
  <c r="E284" i="6"/>
  <c r="B285" i="3"/>
  <c r="A284" i="3"/>
  <c r="E283" i="3"/>
  <c r="D283" i="3"/>
  <c r="F284" i="3" s="1"/>
  <c r="B286" i="3" l="1"/>
  <c r="A285" i="3"/>
  <c r="E284" i="3"/>
  <c r="D284" i="3"/>
  <c r="F285" i="3" s="1"/>
  <c r="A286" i="6"/>
  <c r="B287" i="6"/>
  <c r="D285" i="6"/>
  <c r="F286" i="6" s="1"/>
  <c r="E285" i="6"/>
  <c r="B287" i="2"/>
  <c r="D285" i="2"/>
  <c r="F286" i="2" s="1"/>
  <c r="E285" i="2"/>
  <c r="B288" i="6" l="1"/>
  <c r="A287" i="6"/>
  <c r="D286" i="6"/>
  <c r="F287" i="6" s="1"/>
  <c r="E286" i="6"/>
  <c r="D286" i="2"/>
  <c r="F287" i="2" s="1"/>
  <c r="B288" i="2"/>
  <c r="E286" i="2"/>
  <c r="B287" i="3"/>
  <c r="A286" i="3"/>
  <c r="D285" i="3"/>
  <c r="F286" i="3" s="1"/>
  <c r="E285" i="3"/>
  <c r="E287" i="2" l="1"/>
  <c r="B289" i="2"/>
  <c r="D287" i="2"/>
  <c r="F288" i="2" s="1"/>
  <c r="B288" i="3"/>
  <c r="A287" i="3"/>
  <c r="D286" i="3"/>
  <c r="F287" i="3" s="1"/>
  <c r="E286" i="3"/>
  <c r="A288" i="6"/>
  <c r="B289" i="6"/>
  <c r="D287" i="6"/>
  <c r="F288" i="6" s="1"/>
  <c r="E287" i="6"/>
  <c r="A288" i="3" l="1"/>
  <c r="B289" i="3"/>
  <c r="E287" i="3"/>
  <c r="D287" i="3"/>
  <c r="F288" i="3" s="1"/>
  <c r="E288" i="2"/>
  <c r="D288" i="2"/>
  <c r="F289" i="2" s="1"/>
  <c r="B290" i="2"/>
  <c r="B290" i="6"/>
  <c r="A289" i="6"/>
  <c r="E288" i="6"/>
  <c r="D288" i="6"/>
  <c r="F289" i="6" s="1"/>
  <c r="B290" i="3" l="1"/>
  <c r="A289" i="3"/>
  <c r="D288" i="3"/>
  <c r="F289" i="3" s="1"/>
  <c r="E288" i="3"/>
  <c r="D289" i="2"/>
  <c r="F290" i="2" s="1"/>
  <c r="B291" i="2"/>
  <c r="E289" i="2"/>
  <c r="B291" i="6"/>
  <c r="A290" i="6"/>
  <c r="D289" i="6"/>
  <c r="F290" i="6" s="1"/>
  <c r="E289" i="6"/>
  <c r="A290" i="3" l="1"/>
  <c r="B291" i="3"/>
  <c r="D289" i="3"/>
  <c r="F290" i="3" s="1"/>
  <c r="E289" i="3"/>
  <c r="A291" i="6"/>
  <c r="B292" i="6"/>
  <c r="D290" i="6"/>
  <c r="F291" i="6" s="1"/>
  <c r="E290" i="6"/>
  <c r="E290" i="2"/>
  <c r="B292" i="2"/>
  <c r="D290" i="2"/>
  <c r="F291" i="2" s="1"/>
  <c r="E291" i="2" l="1"/>
  <c r="D291" i="2"/>
  <c r="F292" i="2" s="1"/>
  <c r="B293" i="2"/>
  <c r="B293" i="6"/>
  <c r="A292" i="6"/>
  <c r="D291" i="6"/>
  <c r="F292" i="6" s="1"/>
  <c r="E291" i="6"/>
  <c r="B292" i="3"/>
  <c r="A291" i="3"/>
  <c r="D290" i="3"/>
  <c r="F291" i="3" s="1"/>
  <c r="E290" i="3"/>
  <c r="A292" i="3" l="1"/>
  <c r="B293" i="3"/>
  <c r="D291" i="3"/>
  <c r="F292" i="3" s="1"/>
  <c r="E291" i="3"/>
  <c r="A293" i="6"/>
  <c r="B294" i="6"/>
  <c r="E292" i="6"/>
  <c r="D292" i="6"/>
  <c r="F293" i="6" s="1"/>
  <c r="B294" i="2"/>
  <c r="D292" i="2"/>
  <c r="F293" i="2" s="1"/>
  <c r="E292" i="2"/>
  <c r="A294" i="6" l="1"/>
  <c r="B295" i="6"/>
  <c r="D293" i="6"/>
  <c r="F294" i="6" s="1"/>
  <c r="E293" i="6"/>
  <c r="A293" i="3"/>
  <c r="B294" i="3"/>
  <c r="D292" i="3"/>
  <c r="F293" i="3" s="1"/>
  <c r="E292" i="3"/>
  <c r="D293" i="2"/>
  <c r="F294" i="2" s="1"/>
  <c r="B295" i="2"/>
  <c r="E293" i="2"/>
  <c r="B295" i="3" l="1"/>
  <c r="A294" i="3"/>
  <c r="E293" i="3"/>
  <c r="D293" i="3"/>
  <c r="F294" i="3" s="1"/>
  <c r="E294" i="2"/>
  <c r="B296" i="2"/>
  <c r="D294" i="2"/>
  <c r="F295" i="2" s="1"/>
  <c r="B296" i="6"/>
  <c r="A295" i="6"/>
  <c r="D294" i="6"/>
  <c r="F295" i="6" s="1"/>
  <c r="E294" i="6"/>
  <c r="E295" i="2" l="1"/>
  <c r="D295" i="2"/>
  <c r="F296" i="2" s="1"/>
  <c r="B297" i="2"/>
  <c r="A296" i="6"/>
  <c r="B297" i="6"/>
  <c r="D295" i="6"/>
  <c r="F296" i="6" s="1"/>
  <c r="E295" i="6"/>
  <c r="A295" i="3"/>
  <c r="B296" i="3"/>
  <c r="E294" i="3"/>
  <c r="D294" i="3"/>
  <c r="F295" i="3" s="1"/>
  <c r="D296" i="2" l="1"/>
  <c r="F297" i="2" s="1"/>
  <c r="E296" i="2"/>
  <c r="B298" i="2"/>
  <c r="B297" i="3"/>
  <c r="A296" i="3"/>
  <c r="D295" i="3"/>
  <c r="F296" i="3" s="1"/>
  <c r="E295" i="3"/>
  <c r="B298" i="6"/>
  <c r="A297" i="6"/>
  <c r="D296" i="6"/>
  <c r="F297" i="6" s="1"/>
  <c r="E296" i="6"/>
  <c r="D297" i="2" l="1"/>
  <c r="F298" i="2" s="1"/>
  <c r="B299" i="2"/>
  <c r="E297" i="2"/>
  <c r="A298" i="6"/>
  <c r="B299" i="6"/>
  <c r="E297" i="6"/>
  <c r="D297" i="6"/>
  <c r="F298" i="6" s="1"/>
  <c r="A297" i="3"/>
  <c r="B298" i="3"/>
  <c r="D296" i="3"/>
  <c r="F297" i="3" s="1"/>
  <c r="E296" i="3"/>
  <c r="B300" i="6" l="1"/>
  <c r="A299" i="6"/>
  <c r="E298" i="6"/>
  <c r="D298" i="6"/>
  <c r="F299" i="6" s="1"/>
  <c r="E298" i="2"/>
  <c r="D298" i="2"/>
  <c r="F299" i="2" s="1"/>
  <c r="B300" i="2"/>
  <c r="B299" i="3"/>
  <c r="A298" i="3"/>
  <c r="D297" i="3"/>
  <c r="F298" i="3" s="1"/>
  <c r="E297" i="3"/>
  <c r="B300" i="3" l="1"/>
  <c r="A299" i="3"/>
  <c r="D298" i="3"/>
  <c r="F299" i="3" s="1"/>
  <c r="E298" i="3"/>
  <c r="B301" i="2"/>
  <c r="E299" i="2"/>
  <c r="D299" i="2"/>
  <c r="F300" i="2" s="1"/>
  <c r="B301" i="6"/>
  <c r="A300" i="6"/>
  <c r="E299" i="6"/>
  <c r="D299" i="6"/>
  <c r="F300" i="6" s="1"/>
  <c r="A301" i="6" l="1"/>
  <c r="B302" i="6"/>
  <c r="E300" i="6"/>
  <c r="D300" i="6"/>
  <c r="F301" i="6" s="1"/>
  <c r="E300" i="2"/>
  <c r="B302" i="2"/>
  <c r="D300" i="2"/>
  <c r="F301" i="2" s="1"/>
  <c r="B301" i="3"/>
  <c r="A300" i="3"/>
  <c r="D299" i="3"/>
  <c r="F300" i="3" s="1"/>
  <c r="E299" i="3"/>
  <c r="E301" i="2" l="1"/>
  <c r="D301" i="2"/>
  <c r="F302" i="2" s="1"/>
  <c r="B303" i="2"/>
  <c r="A302" i="6"/>
  <c r="B303" i="6"/>
  <c r="D301" i="6"/>
  <c r="F302" i="6" s="1"/>
  <c r="E301" i="6"/>
  <c r="A301" i="3"/>
  <c r="B302" i="3"/>
  <c r="E300" i="3"/>
  <c r="D300" i="3"/>
  <c r="F301" i="3" s="1"/>
  <c r="D302" i="2" l="1"/>
  <c r="F303" i="2" s="1"/>
  <c r="B304" i="2"/>
  <c r="E302" i="2"/>
  <c r="A302" i="3"/>
  <c r="D301" i="3"/>
  <c r="F302" i="3" s="1"/>
  <c r="B303" i="3"/>
  <c r="E301" i="3"/>
  <c r="B304" i="6"/>
  <c r="A303" i="6"/>
  <c r="E302" i="6"/>
  <c r="D302" i="6"/>
  <c r="F303" i="6" s="1"/>
  <c r="D303" i="2" l="1"/>
  <c r="F304" i="2" s="1"/>
  <c r="E303" i="2"/>
  <c r="B305" i="2"/>
  <c r="A304" i="6"/>
  <c r="B305" i="6"/>
  <c r="E303" i="6"/>
  <c r="D303" i="6"/>
  <c r="F304" i="6" s="1"/>
  <c r="E302" i="3"/>
  <c r="A303" i="3"/>
  <c r="B304" i="3"/>
  <c r="D302" i="3"/>
  <c r="F303" i="3" s="1"/>
  <c r="A304" i="3" l="1"/>
  <c r="B305" i="3"/>
  <c r="D303" i="3"/>
  <c r="F304" i="3" s="1"/>
  <c r="E303" i="3"/>
  <c r="D304" i="2"/>
  <c r="F305" i="2" s="1"/>
  <c r="B306" i="2"/>
  <c r="E304" i="2"/>
  <c r="B306" i="6"/>
  <c r="A305" i="6"/>
  <c r="E304" i="6"/>
  <c r="D304" i="6"/>
  <c r="F305" i="6" s="1"/>
  <c r="A306" i="6" l="1"/>
  <c r="B307" i="6"/>
  <c r="E305" i="6"/>
  <c r="D305" i="6"/>
  <c r="F306" i="6" s="1"/>
  <c r="D305" i="2"/>
  <c r="F306" i="2" s="1"/>
  <c r="B307" i="2"/>
  <c r="E305" i="2"/>
  <c r="E304" i="3"/>
  <c r="B306" i="3"/>
  <c r="A305" i="3"/>
  <c r="D304" i="3"/>
  <c r="F305" i="3" s="1"/>
  <c r="B307" i="3" l="1"/>
  <c r="D305" i="3"/>
  <c r="F306" i="3" s="1"/>
  <c r="A306" i="3"/>
  <c r="E305" i="3"/>
  <c r="D306" i="2"/>
  <c r="F307" i="2" s="1"/>
  <c r="B308" i="2"/>
  <c r="E306" i="2"/>
  <c r="A307" i="6"/>
  <c r="B308" i="6"/>
  <c r="D306" i="6"/>
  <c r="F307" i="6" s="1"/>
  <c r="E306" i="6"/>
  <c r="D307" i="2" l="1"/>
  <c r="F308" i="2" s="1"/>
  <c r="E307" i="2"/>
  <c r="B309" i="2"/>
  <c r="A308" i="6"/>
  <c r="B309" i="6"/>
  <c r="D307" i="6"/>
  <c r="F308" i="6" s="1"/>
  <c r="E307" i="6"/>
  <c r="B308" i="3"/>
  <c r="D306" i="3"/>
  <c r="F307" i="3" s="1"/>
  <c r="E306" i="3"/>
  <c r="A307" i="3"/>
  <c r="E308" i="2" l="1"/>
  <c r="B310" i="2"/>
  <c r="D308" i="2"/>
  <c r="F309" i="2" s="1"/>
  <c r="B309" i="3"/>
  <c r="A308" i="3"/>
  <c r="E307" i="3"/>
  <c r="D307" i="3"/>
  <c r="F308" i="3" s="1"/>
  <c r="B310" i="6"/>
  <c r="A309" i="6"/>
  <c r="D308" i="6"/>
  <c r="F309" i="6" s="1"/>
  <c r="E308" i="6"/>
  <c r="A310" i="6" l="1"/>
  <c r="B311" i="6"/>
  <c r="D309" i="6"/>
  <c r="F310" i="6" s="1"/>
  <c r="E309" i="6"/>
  <c r="D308" i="3"/>
  <c r="F309" i="3" s="1"/>
  <c r="E308" i="3"/>
  <c r="B310" i="3"/>
  <c r="A309" i="3"/>
  <c r="E309" i="2"/>
  <c r="D309" i="2"/>
  <c r="F310" i="2" s="1"/>
  <c r="B311" i="2"/>
  <c r="A311" i="6" l="1"/>
  <c r="B312" i="6"/>
  <c r="D310" i="6"/>
  <c r="F311" i="6" s="1"/>
  <c r="E310" i="6"/>
  <c r="E310" i="2"/>
  <c r="D310" i="2"/>
  <c r="F311" i="2" s="1"/>
  <c r="B312" i="2"/>
  <c r="A310" i="3"/>
  <c r="E309" i="3"/>
  <c r="B311" i="3"/>
  <c r="D309" i="3"/>
  <c r="F310" i="3" s="1"/>
  <c r="A311" i="3" l="1"/>
  <c r="D310" i="3"/>
  <c r="F311" i="3" s="1"/>
  <c r="E310" i="3"/>
  <c r="B312" i="3"/>
  <c r="A312" i="6"/>
  <c r="B313" i="6"/>
  <c r="E311" i="6"/>
  <c r="D311" i="6"/>
  <c r="F312" i="6" s="1"/>
  <c r="B313" i="2"/>
  <c r="E311" i="2"/>
  <c r="D311" i="2"/>
  <c r="F312" i="2" s="1"/>
  <c r="A313" i="6" l="1"/>
  <c r="B314" i="6"/>
  <c r="D312" i="6"/>
  <c r="F313" i="6" s="1"/>
  <c r="E312" i="6"/>
  <c r="B313" i="3"/>
  <c r="A312" i="3"/>
  <c r="E311" i="3"/>
  <c r="D311" i="3"/>
  <c r="F312" i="3" s="1"/>
  <c r="B314" i="2"/>
  <c r="E312" i="2"/>
  <c r="D312" i="2"/>
  <c r="F313" i="2" s="1"/>
  <c r="A314" i="6" l="1"/>
  <c r="B315" i="6"/>
  <c r="D313" i="6"/>
  <c r="F314" i="6" s="1"/>
  <c r="E313" i="6"/>
  <c r="B315" i="2"/>
  <c r="E313" i="2"/>
  <c r="D313" i="2"/>
  <c r="F314" i="2" s="1"/>
  <c r="A313" i="3"/>
  <c r="E312" i="3"/>
  <c r="B314" i="3"/>
  <c r="D312" i="3"/>
  <c r="F313" i="3" s="1"/>
  <c r="B316" i="6" l="1"/>
  <c r="A315" i="6"/>
  <c r="E314" i="6"/>
  <c r="D314" i="6"/>
  <c r="F315" i="6" s="1"/>
  <c r="D313" i="3"/>
  <c r="F314" i="3" s="1"/>
  <c r="A314" i="3"/>
  <c r="B315" i="3"/>
  <c r="E313" i="3"/>
  <c r="D314" i="2"/>
  <c r="F315" i="2" s="1"/>
  <c r="B316" i="2"/>
  <c r="E314" i="2"/>
  <c r="B316" i="3" l="1"/>
  <c r="E314" i="3"/>
  <c r="A315" i="3"/>
  <c r="D314" i="3"/>
  <c r="F315" i="3" s="1"/>
  <c r="B317" i="6"/>
  <c r="A316" i="6"/>
  <c r="D315" i="6"/>
  <c r="F316" i="6" s="1"/>
  <c r="E315" i="6"/>
  <c r="D315" i="2"/>
  <c r="F316" i="2" s="1"/>
  <c r="B317" i="2"/>
  <c r="E315" i="2"/>
  <c r="B318" i="2" l="1"/>
  <c r="D316" i="2"/>
  <c r="F317" i="2" s="1"/>
  <c r="E316" i="2"/>
  <c r="B318" i="6"/>
  <c r="A317" i="6"/>
  <c r="E316" i="6"/>
  <c r="D316" i="6"/>
  <c r="F317" i="6" s="1"/>
  <c r="E315" i="3"/>
  <c r="B317" i="3"/>
  <c r="A316" i="3"/>
  <c r="D315" i="3"/>
  <c r="F316" i="3" s="1"/>
  <c r="D316" i="3" l="1"/>
  <c r="F317" i="3" s="1"/>
  <c r="B318" i="3"/>
  <c r="A317" i="3"/>
  <c r="E316" i="3"/>
  <c r="E317" i="2"/>
  <c r="B319" i="2"/>
  <c r="D317" i="2"/>
  <c r="F318" i="2" s="1"/>
  <c r="B319" i="6"/>
  <c r="A318" i="6"/>
  <c r="D317" i="6"/>
  <c r="F318" i="6" s="1"/>
  <c r="E317" i="6"/>
  <c r="E318" i="2" l="1"/>
  <c r="B320" i="2"/>
  <c r="D318" i="2"/>
  <c r="F319" i="2" s="1"/>
  <c r="B319" i="3"/>
  <c r="A318" i="3"/>
  <c r="D317" i="3"/>
  <c r="F318" i="3" s="1"/>
  <c r="E317" i="3"/>
  <c r="A319" i="6"/>
  <c r="B320" i="6"/>
  <c r="D318" i="6"/>
  <c r="F319" i="6" s="1"/>
  <c r="E318" i="6"/>
  <c r="A319" i="3" l="1"/>
  <c r="D318" i="3"/>
  <c r="F319" i="3" s="1"/>
  <c r="E318" i="3"/>
  <c r="B320" i="3"/>
  <c r="B321" i="6"/>
  <c r="A320" i="6"/>
  <c r="D319" i="6"/>
  <c r="F320" i="6" s="1"/>
  <c r="E319" i="6"/>
  <c r="E319" i="2"/>
  <c r="D319" i="2"/>
  <c r="F320" i="2" s="1"/>
  <c r="B321" i="2"/>
  <c r="A321" i="6" l="1"/>
  <c r="B322" i="6"/>
  <c r="D320" i="6"/>
  <c r="F321" i="6" s="1"/>
  <c r="E320" i="6"/>
  <c r="D320" i="2"/>
  <c r="F321" i="2" s="1"/>
  <c r="E320" i="2"/>
  <c r="B322" i="2"/>
  <c r="B321" i="3"/>
  <c r="A320" i="3"/>
  <c r="D319" i="3"/>
  <c r="F320" i="3" s="1"/>
  <c r="E319" i="3"/>
  <c r="A322" i="6" l="1"/>
  <c r="B323" i="6"/>
  <c r="D321" i="6"/>
  <c r="F322" i="6" s="1"/>
  <c r="E321" i="6"/>
  <c r="E321" i="2"/>
  <c r="D321" i="2"/>
  <c r="F322" i="2" s="1"/>
  <c r="B323" i="2"/>
  <c r="B322" i="3"/>
  <c r="A321" i="3"/>
  <c r="E320" i="3"/>
  <c r="D320" i="3"/>
  <c r="F321" i="3" s="1"/>
  <c r="A323" i="6" l="1"/>
  <c r="B324" i="6"/>
  <c r="D322" i="6"/>
  <c r="F323" i="6" s="1"/>
  <c r="E322" i="6"/>
  <c r="D322" i="2"/>
  <c r="F323" i="2" s="1"/>
  <c r="B324" i="2"/>
  <c r="E322" i="2"/>
  <c r="A322" i="3"/>
  <c r="B323" i="3"/>
  <c r="D321" i="3"/>
  <c r="F322" i="3" s="1"/>
  <c r="E321" i="3"/>
  <c r="B325" i="6" l="1"/>
  <c r="A324" i="6"/>
  <c r="D323" i="6"/>
  <c r="F324" i="6" s="1"/>
  <c r="E323" i="6"/>
  <c r="D323" i="2"/>
  <c r="F324" i="2" s="1"/>
  <c r="E323" i="2"/>
  <c r="B325" i="2"/>
  <c r="B324" i="3"/>
  <c r="A323" i="3"/>
  <c r="E322" i="3"/>
  <c r="D322" i="3"/>
  <c r="F323" i="3" s="1"/>
  <c r="D324" i="2" l="1"/>
  <c r="F325" i="2" s="1"/>
  <c r="B326" i="2"/>
  <c r="E324" i="2"/>
  <c r="E323" i="3"/>
  <c r="A324" i="3"/>
  <c r="D323" i="3"/>
  <c r="F324" i="3" s="1"/>
  <c r="B325" i="3"/>
  <c r="A325" i="6"/>
  <c r="B326" i="6"/>
  <c r="D324" i="6"/>
  <c r="F325" i="6" s="1"/>
  <c r="E324" i="6"/>
  <c r="B327" i="2" l="1"/>
  <c r="E325" i="2"/>
  <c r="D325" i="2"/>
  <c r="F326" i="2" s="1"/>
  <c r="A325" i="3"/>
  <c r="B326" i="3"/>
  <c r="E324" i="3"/>
  <c r="D324" i="3"/>
  <c r="F325" i="3" s="1"/>
  <c r="A326" i="6"/>
  <c r="B327" i="6"/>
  <c r="E325" i="6"/>
  <c r="D325" i="6"/>
  <c r="F326" i="6" s="1"/>
  <c r="A327" i="6" l="1"/>
  <c r="B328" i="6"/>
  <c r="D326" i="6"/>
  <c r="F327" i="6" s="1"/>
  <c r="E326" i="6"/>
  <c r="B327" i="3"/>
  <c r="A326" i="3"/>
  <c r="E325" i="3"/>
  <c r="D325" i="3"/>
  <c r="F326" i="3" s="1"/>
  <c r="D326" i="2"/>
  <c r="F327" i="2" s="1"/>
  <c r="E326" i="2"/>
  <c r="B328" i="2"/>
  <c r="B329" i="6" l="1"/>
  <c r="A328" i="6"/>
  <c r="E327" i="6"/>
  <c r="D327" i="6"/>
  <c r="F328" i="6" s="1"/>
  <c r="E327" i="2"/>
  <c r="D327" i="2"/>
  <c r="F328" i="2" s="1"/>
  <c r="B329" i="2"/>
  <c r="A327" i="3"/>
  <c r="E326" i="3"/>
  <c r="D326" i="3"/>
  <c r="F327" i="3" s="1"/>
  <c r="B328" i="3"/>
  <c r="A328" i="3" l="1"/>
  <c r="B329" i="3"/>
  <c r="E327" i="3"/>
  <c r="D327" i="3"/>
  <c r="F328" i="3" s="1"/>
  <c r="B330" i="2"/>
  <c r="E328" i="2"/>
  <c r="D328" i="2"/>
  <c r="F329" i="2" s="1"/>
  <c r="B330" i="6"/>
  <c r="A329" i="6"/>
  <c r="E328" i="6"/>
  <c r="D328" i="6"/>
  <c r="F329" i="6" s="1"/>
  <c r="E328" i="3" l="1"/>
  <c r="B330" i="3"/>
  <c r="A329" i="3"/>
  <c r="D328" i="3"/>
  <c r="F329" i="3" s="1"/>
  <c r="B331" i="6"/>
  <c r="A330" i="6"/>
  <c r="D329" i="6"/>
  <c r="F330" i="6" s="1"/>
  <c r="E329" i="6"/>
  <c r="B331" i="2"/>
  <c r="D329" i="2"/>
  <c r="F330" i="2" s="1"/>
  <c r="E329" i="2"/>
  <c r="B331" i="3" l="1"/>
  <c r="A330" i="3"/>
  <c r="E329" i="3"/>
  <c r="D329" i="3"/>
  <c r="F330" i="3" s="1"/>
  <c r="D330" i="2"/>
  <c r="F331" i="2" s="1"/>
  <c r="B332" i="2"/>
  <c r="E330" i="2"/>
  <c r="A331" i="6"/>
  <c r="B332" i="6"/>
  <c r="E330" i="6"/>
  <c r="D330" i="6"/>
  <c r="F331" i="6" s="1"/>
  <c r="B333" i="6" l="1"/>
  <c r="A332" i="6"/>
  <c r="E331" i="6"/>
  <c r="D331" i="6"/>
  <c r="F332" i="6" s="1"/>
  <c r="E331" i="2"/>
  <c r="B333" i="2"/>
  <c r="D331" i="2"/>
  <c r="F332" i="2" s="1"/>
  <c r="A331" i="3"/>
  <c r="D330" i="3"/>
  <c r="F331" i="3" s="1"/>
  <c r="E330" i="3"/>
  <c r="B332" i="3"/>
  <c r="B334" i="2" l="1"/>
  <c r="D332" i="2"/>
  <c r="F333" i="2" s="1"/>
  <c r="E332" i="2"/>
  <c r="A332" i="3"/>
  <c r="B333" i="3"/>
  <c r="D331" i="3"/>
  <c r="F332" i="3" s="1"/>
  <c r="E331" i="3"/>
  <c r="A333" i="6"/>
  <c r="B334" i="6"/>
  <c r="E332" i="6"/>
  <c r="D332" i="6"/>
  <c r="F333" i="6" s="1"/>
  <c r="A334" i="6" l="1"/>
  <c r="B335" i="6"/>
  <c r="D333" i="6"/>
  <c r="F334" i="6" s="1"/>
  <c r="E333" i="6"/>
  <c r="A333" i="3"/>
  <c r="B334" i="3"/>
  <c r="E332" i="3"/>
  <c r="D332" i="3"/>
  <c r="F333" i="3" s="1"/>
  <c r="E333" i="2"/>
  <c r="B335" i="2"/>
  <c r="D333" i="2"/>
  <c r="F334" i="2" s="1"/>
  <c r="B336" i="2" l="1"/>
  <c r="D334" i="2"/>
  <c r="F335" i="2" s="1"/>
  <c r="E334" i="2"/>
  <c r="A334" i="3"/>
  <c r="B335" i="3"/>
  <c r="E333" i="3"/>
  <c r="D333" i="3"/>
  <c r="F334" i="3" s="1"/>
  <c r="A335" i="6"/>
  <c r="B336" i="6"/>
  <c r="D334" i="6"/>
  <c r="F335" i="6" s="1"/>
  <c r="E334" i="6"/>
  <c r="B337" i="6" l="1"/>
  <c r="A336" i="6"/>
  <c r="E335" i="6"/>
  <c r="D335" i="6"/>
  <c r="F336" i="6" s="1"/>
  <c r="A335" i="3"/>
  <c r="B336" i="3"/>
  <c r="D334" i="3"/>
  <c r="F335" i="3" s="1"/>
  <c r="E334" i="3"/>
  <c r="E335" i="2"/>
  <c r="D335" i="2"/>
  <c r="F336" i="2" s="1"/>
  <c r="B337" i="2"/>
  <c r="B338" i="2" l="1"/>
  <c r="D336" i="2"/>
  <c r="F337" i="2" s="1"/>
  <c r="E336" i="2"/>
  <c r="A336" i="3"/>
  <c r="B337" i="3"/>
  <c r="E335" i="3"/>
  <c r="D335" i="3"/>
  <c r="F336" i="3" s="1"/>
  <c r="B338" i="6"/>
  <c r="A337" i="6"/>
  <c r="D336" i="6"/>
  <c r="F337" i="6" s="1"/>
  <c r="E336" i="6"/>
  <c r="A338" i="6" l="1"/>
  <c r="B339" i="6"/>
  <c r="D337" i="6"/>
  <c r="F338" i="6" s="1"/>
  <c r="E337" i="6"/>
  <c r="B338" i="3"/>
  <c r="D336" i="3"/>
  <c r="F337" i="3" s="1"/>
  <c r="A337" i="3"/>
  <c r="E336" i="3"/>
  <c r="E337" i="2"/>
  <c r="B339" i="2"/>
  <c r="D337" i="2"/>
  <c r="F338" i="2" s="1"/>
  <c r="B339" i="3" l="1"/>
  <c r="A338" i="3"/>
  <c r="E337" i="3"/>
  <c r="D337" i="3"/>
  <c r="B340" i="6"/>
  <c r="A339" i="6"/>
  <c r="D338" i="6"/>
  <c r="F339" i="6" s="1"/>
  <c r="E338" i="6"/>
  <c r="E338" i="2"/>
  <c r="D338" i="2"/>
  <c r="F339" i="2" s="1"/>
  <c r="B340" i="2"/>
  <c r="F338" i="3"/>
  <c r="B341" i="2" l="1"/>
  <c r="D339" i="2"/>
  <c r="F340" i="2" s="1"/>
  <c r="E339" i="2"/>
  <c r="B341" i="6"/>
  <c r="A340" i="6"/>
  <c r="E339" i="6"/>
  <c r="D339" i="6"/>
  <c r="F340" i="6" s="1"/>
  <c r="A339" i="3"/>
  <c r="B340" i="3"/>
  <c r="D338" i="3"/>
  <c r="F339" i="3" s="1"/>
  <c r="E338" i="3"/>
  <c r="B342" i="6" l="1"/>
  <c r="A341" i="6"/>
  <c r="E340" i="6"/>
  <c r="D340" i="6"/>
  <c r="F341" i="6" s="1"/>
  <c r="B342" i="2"/>
  <c r="E340" i="2"/>
  <c r="D340" i="2"/>
  <c r="F341" i="2" s="1"/>
  <c r="D339" i="3"/>
  <c r="F340" i="3" s="1"/>
  <c r="A340" i="3"/>
  <c r="B341" i="3"/>
  <c r="E339" i="3"/>
  <c r="D340" i="3" l="1"/>
  <c r="F341" i="3" s="1"/>
  <c r="A341" i="3"/>
  <c r="B342" i="3"/>
  <c r="E340" i="3"/>
  <c r="E341" i="2"/>
  <c r="D341" i="2"/>
  <c r="F342" i="2" s="1"/>
  <c r="B343" i="2"/>
  <c r="A342" i="6"/>
  <c r="B343" i="6"/>
  <c r="E341" i="6"/>
  <c r="D341" i="6"/>
  <c r="F342" i="6" s="1"/>
  <c r="B344" i="2" l="1"/>
  <c r="D342" i="2"/>
  <c r="F343" i="2" s="1"/>
  <c r="E342" i="2"/>
  <c r="A342" i="3"/>
  <c r="B343" i="3"/>
  <c r="D341" i="3"/>
  <c r="F342" i="3" s="1"/>
  <c r="E341" i="3"/>
  <c r="B344" i="6"/>
  <c r="A343" i="6"/>
  <c r="E342" i="6"/>
  <c r="D342" i="6"/>
  <c r="F343" i="6" s="1"/>
  <c r="B345" i="6" l="1"/>
  <c r="A344" i="6"/>
  <c r="D343" i="6"/>
  <c r="F344" i="6" s="1"/>
  <c r="E343" i="6"/>
  <c r="A343" i="3"/>
  <c r="E342" i="3"/>
  <c r="B344" i="3"/>
  <c r="D342" i="3"/>
  <c r="F343" i="3" s="1"/>
  <c r="B345" i="2"/>
  <c r="E343" i="2"/>
  <c r="D343" i="2"/>
  <c r="F344" i="2" s="1"/>
  <c r="A344" i="3" l="1"/>
  <c r="D343" i="3"/>
  <c r="F344" i="3" s="1"/>
  <c r="E343" i="3"/>
  <c r="B345" i="3"/>
  <c r="B346" i="2"/>
  <c r="D344" i="2"/>
  <c r="F345" i="2" s="1"/>
  <c r="E344" i="2"/>
  <c r="B346" i="6"/>
  <c r="A345" i="6"/>
  <c r="E344" i="6"/>
  <c r="D344" i="6"/>
  <c r="F345" i="6" s="1"/>
  <c r="A346" i="6" l="1"/>
  <c r="B347" i="6"/>
  <c r="E345" i="6"/>
  <c r="D345" i="6"/>
  <c r="F346" i="6" s="1"/>
  <c r="B347" i="2"/>
  <c r="D345" i="2"/>
  <c r="F346" i="2" s="1"/>
  <c r="E345" i="2"/>
  <c r="A345" i="3"/>
  <c r="B346" i="3"/>
  <c r="E344" i="3"/>
  <c r="D344" i="3"/>
  <c r="F345" i="3" s="1"/>
  <c r="B348" i="2" l="1"/>
  <c r="D346" i="2"/>
  <c r="F347" i="2" s="1"/>
  <c r="E346" i="2"/>
  <c r="B347" i="3"/>
  <c r="E345" i="3"/>
  <c r="A346" i="3"/>
  <c r="D345" i="3"/>
  <c r="F346" i="3" s="1"/>
  <c r="B348" i="6"/>
  <c r="A347" i="6"/>
  <c r="E346" i="6"/>
  <c r="D346" i="6"/>
  <c r="F347" i="6" s="1"/>
  <c r="A348" i="6" l="1"/>
  <c r="B349" i="6"/>
  <c r="E347" i="6"/>
  <c r="D347" i="6"/>
  <c r="F348" i="6" s="1"/>
  <c r="E346" i="3"/>
  <c r="B348" i="3"/>
  <c r="A347" i="3"/>
  <c r="D346" i="3"/>
  <c r="F347" i="3" s="1"/>
  <c r="B349" i="2"/>
  <c r="E347" i="2"/>
  <c r="D347" i="2"/>
  <c r="F348" i="2" s="1"/>
  <c r="B349" i="3" l="1"/>
  <c r="D347" i="3"/>
  <c r="F348" i="3" s="1"/>
  <c r="A348" i="3"/>
  <c r="E347" i="3"/>
  <c r="B350" i="6"/>
  <c r="A349" i="6"/>
  <c r="E348" i="6"/>
  <c r="D348" i="6"/>
  <c r="F349" i="6" s="1"/>
  <c r="B350" i="2"/>
  <c r="D348" i="2"/>
  <c r="F349" i="2" s="1"/>
  <c r="E348" i="2"/>
  <c r="D349" i="2" l="1"/>
  <c r="F350" i="2" s="1"/>
  <c r="B351" i="2"/>
  <c r="E349" i="2"/>
  <c r="B351" i="6"/>
  <c r="A350" i="6"/>
  <c r="D349" i="6"/>
  <c r="F350" i="6" s="1"/>
  <c r="E349" i="6"/>
  <c r="B350" i="3"/>
  <c r="A349" i="3"/>
  <c r="D348" i="3"/>
  <c r="F349" i="3" s="1"/>
  <c r="E348" i="3"/>
  <c r="B351" i="3" l="1"/>
  <c r="A350" i="3"/>
  <c r="D349" i="3"/>
  <c r="F350" i="3" s="1"/>
  <c r="E349" i="3"/>
  <c r="A351" i="6"/>
  <c r="B352" i="6"/>
  <c r="D350" i="6"/>
  <c r="F351" i="6" s="1"/>
  <c r="E350" i="6"/>
  <c r="D350" i="2"/>
  <c r="F351" i="2" s="1"/>
  <c r="B352" i="2"/>
  <c r="E350" i="2"/>
  <c r="E351" i="2" l="1"/>
  <c r="B353" i="2"/>
  <c r="D351" i="2"/>
  <c r="F352" i="2" s="1"/>
  <c r="A352" i="6"/>
  <c r="B353" i="6"/>
  <c r="E351" i="6"/>
  <c r="D351" i="6"/>
  <c r="F352" i="6" s="1"/>
  <c r="E350" i="3"/>
  <c r="B352" i="3"/>
  <c r="D350" i="3"/>
  <c r="F351" i="3" s="1"/>
  <c r="A351" i="3"/>
  <c r="A353" i="6" l="1"/>
  <c r="B354" i="6"/>
  <c r="D352" i="6"/>
  <c r="F353" i="6" s="1"/>
  <c r="E352" i="6"/>
  <c r="B353" i="3"/>
  <c r="E351" i="3"/>
  <c r="A352" i="3"/>
  <c r="D351" i="3"/>
  <c r="F352" i="3" s="1"/>
  <c r="E352" i="2"/>
  <c r="D352" i="2"/>
  <c r="F353" i="2" s="1"/>
  <c r="B354" i="2"/>
  <c r="B355" i="6" l="1"/>
  <c r="A354" i="6"/>
  <c r="E353" i="6"/>
  <c r="D353" i="6"/>
  <c r="F354" i="6" s="1"/>
  <c r="E353" i="2"/>
  <c r="D353" i="2"/>
  <c r="F354" i="2" s="1"/>
  <c r="B355" i="2"/>
  <c r="E352" i="3"/>
  <c r="B354" i="3"/>
  <c r="D352" i="3"/>
  <c r="F353" i="3" s="1"/>
  <c r="A353" i="3"/>
  <c r="A354" i="3" l="1"/>
  <c r="D353" i="3"/>
  <c r="F354" i="3" s="1"/>
  <c r="B355" i="3"/>
  <c r="E353" i="3"/>
  <c r="B356" i="2"/>
  <c r="D354" i="2"/>
  <c r="F355" i="2" s="1"/>
  <c r="E354" i="2"/>
  <c r="B356" i="6"/>
  <c r="A355" i="6"/>
  <c r="E354" i="6"/>
  <c r="D354" i="6"/>
  <c r="F355" i="6" s="1"/>
  <c r="E354" i="3" l="1"/>
  <c r="A355" i="3"/>
  <c r="B356" i="3"/>
  <c r="D354" i="3"/>
  <c r="F355" i="3" s="1"/>
  <c r="B357" i="6"/>
  <c r="A356" i="6"/>
  <c r="D355" i="6"/>
  <c r="F356" i="6" s="1"/>
  <c r="E355" i="6"/>
  <c r="E355" i="2"/>
  <c r="B357" i="2"/>
  <c r="D355" i="2"/>
  <c r="F356" i="2" s="1"/>
  <c r="A357" i="6" l="1"/>
  <c r="B358" i="6"/>
  <c r="E356" i="6"/>
  <c r="D356" i="6"/>
  <c r="F357" i="6" s="1"/>
  <c r="B358" i="2"/>
  <c r="E356" i="2"/>
  <c r="D356" i="2"/>
  <c r="F357" i="2" s="1"/>
  <c r="B357" i="3"/>
  <c r="A356" i="3"/>
  <c r="D355" i="3"/>
  <c r="F356" i="3" s="1"/>
  <c r="E355" i="3"/>
  <c r="A358" i="6" l="1"/>
  <c r="B359" i="6"/>
  <c r="D357" i="6"/>
  <c r="F358" i="6" s="1"/>
  <c r="E357" i="6"/>
  <c r="B358" i="3"/>
  <c r="E356" i="3"/>
  <c r="A357" i="3"/>
  <c r="D356" i="3"/>
  <c r="F357" i="3" s="1"/>
  <c r="B359" i="2"/>
  <c r="E357" i="2"/>
  <c r="D357" i="2"/>
  <c r="F358" i="2" s="1"/>
  <c r="A359" i="6" l="1"/>
  <c r="B360" i="6"/>
  <c r="D358" i="6"/>
  <c r="F359" i="6" s="1"/>
  <c r="E358" i="6"/>
  <c r="D358" i="2"/>
  <c r="F359" i="2" s="1"/>
  <c r="E358" i="2"/>
  <c r="B360" i="2"/>
  <c r="D357" i="3"/>
  <c r="F358" i="3" s="1"/>
  <c r="B359" i="3"/>
  <c r="A358" i="3"/>
  <c r="E357" i="3"/>
  <c r="D359" i="2" l="1"/>
  <c r="F360" i="2" s="1"/>
  <c r="B361" i="2"/>
  <c r="E359" i="2"/>
  <c r="B360" i="3"/>
  <c r="D358" i="3"/>
  <c r="F359" i="3" s="1"/>
  <c r="E358" i="3"/>
  <c r="A359" i="3"/>
  <c r="A360" i="6"/>
  <c r="B361" i="6"/>
  <c r="D359" i="6"/>
  <c r="F360" i="6" s="1"/>
  <c r="E359" i="6"/>
  <c r="A360" i="3" l="1"/>
  <c r="E359" i="3"/>
  <c r="B361" i="3"/>
  <c r="D359" i="3"/>
  <c r="F360" i="3" s="1"/>
  <c r="A361" i="6"/>
  <c r="B362" i="6"/>
  <c r="D360" i="6"/>
  <c r="F361" i="6" s="1"/>
  <c r="E360" i="6"/>
  <c r="E360" i="2"/>
  <c r="D360" i="2"/>
  <c r="F361" i="2" s="1"/>
  <c r="B362" i="2"/>
  <c r="D361" i="2" l="1"/>
  <c r="F362" i="2" s="1"/>
  <c r="E361" i="2"/>
  <c r="B363" i="2"/>
  <c r="B362" i="3"/>
  <c r="D360" i="3"/>
  <c r="F361" i="3" s="1"/>
  <c r="A361" i="3"/>
  <c r="E360" i="3"/>
  <c r="A362" i="6"/>
  <c r="B363" i="6"/>
  <c r="D361" i="6"/>
  <c r="F362" i="6" s="1"/>
  <c r="E361" i="6"/>
  <c r="A363" i="6" l="1"/>
  <c r="B364" i="6"/>
  <c r="D362" i="6"/>
  <c r="F363" i="6" s="1"/>
  <c r="E362" i="6"/>
  <c r="E362" i="2"/>
  <c r="D362" i="2"/>
  <c r="F363" i="2" s="1"/>
  <c r="B364" i="2"/>
  <c r="B363" i="3"/>
  <c r="A362" i="3"/>
  <c r="E361" i="3"/>
  <c r="D361" i="3"/>
  <c r="F362" i="3" s="1"/>
  <c r="A364" i="6" l="1"/>
  <c r="E363" i="6"/>
  <c r="D363" i="6"/>
  <c r="F364" i="6" s="1"/>
  <c r="E363" i="2"/>
  <c r="D363" i="2"/>
  <c r="F364" i="2" s="1"/>
  <c r="A363" i="3"/>
  <c r="D362" i="3"/>
  <c r="F363" i="3" s="1"/>
  <c r="B364" i="3"/>
  <c r="E362" i="3"/>
  <c r="A364" i="3" l="1"/>
  <c r="E363" i="3"/>
  <c r="D363" i="3"/>
  <c r="F364" i="3" s="1"/>
</calcChain>
</file>

<file path=xl/sharedStrings.xml><?xml version="1.0" encoding="utf-8"?>
<sst xmlns="http://schemas.openxmlformats.org/spreadsheetml/2006/main" count="42" uniqueCount="23">
  <si>
    <t>Balance:</t>
  </si>
  <si>
    <t>Rate:</t>
  </si>
  <si>
    <t>Bal Bought:</t>
  </si>
  <si>
    <t>Term Bought:</t>
  </si>
  <si>
    <t>Pmt Bought:</t>
  </si>
  <si>
    <t>FULL AMORTIZATION TABLE</t>
  </si>
  <si>
    <t>Pmt #</t>
  </si>
  <si>
    <t>Month</t>
  </si>
  <si>
    <t>Payment</t>
  </si>
  <si>
    <t>Principal</t>
  </si>
  <si>
    <t>Interest</t>
  </si>
  <si>
    <t>Beginning</t>
  </si>
  <si>
    <t>PARTIAL AMORTIZATION TABLE</t>
  </si>
  <si>
    <t>The Note</t>
  </si>
  <si>
    <t>Pmt:</t>
  </si>
  <si>
    <t>Term (mos):</t>
  </si>
  <si>
    <t xml:space="preserve"> </t>
  </si>
  <si>
    <t>ENTITLEMENT AMORTIZATION TABLE</t>
  </si>
  <si>
    <t>The Purchase</t>
  </si>
  <si>
    <t>The Resale</t>
  </si>
  <si>
    <t>Loan Balance</t>
  </si>
  <si>
    <t>Purchased Balance</t>
  </si>
  <si>
    <t>Resold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</si>
</sst>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\$* #,##0.00_);_(\$* \(#,##0.00\);_(\$* \-??_);_(@_)"/>
    <numFmt numFmtId="165" formatCode="\$#,##0.00_);[Red]&quot;($&quot;#,##0.00\)"/>
    <numFmt numFmtId="166" formatCode="_(* #,##0.00_);_(* \(#,##0.00\);_(* \-??_);_(@_)"/>
    <numFmt numFmtId="167" formatCode="&quot;$&quot;#,##0.00"/>
    <numFmt numFmtId="168" formatCode="&quot;$&quot;#,##0.00;[Red]&quot;$&quot;#,##0.00"/>
  </numFmts>
  <fonts count="9" x14ac:knownFonts="1">
    <font>
      <sz val="10"/>
      <name val="Arial"/>
      <family val="2"/>
    </font>
    <font>
      <b/>
      <sz val="10"/>
      <color indexed="48"/>
      <name val="Arial"/>
      <family val="2"/>
    </font>
    <font>
      <sz val="16"/>
      <name val="Arial"/>
      <family val="2"/>
    </font>
    <font>
      <b/>
      <sz val="26"/>
      <color indexed="48"/>
      <name val="Arial"/>
      <family val="2"/>
    </font>
    <font>
      <sz val="26"/>
      <name val="Arial"/>
      <family val="2"/>
    </font>
    <font>
      <sz val="20"/>
      <name val="Arial"/>
      <family val="2"/>
    </font>
    <font>
      <sz val="20"/>
      <color indexed="9"/>
      <name val="Arial"/>
      <family val="2"/>
    </font>
    <font>
      <b/>
      <sz val="28"/>
      <color indexed="4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7"/>
        <bgColor indexed="64"/>
      </patternFill>
    </fill>
    <fill>
      <patternFill patternType="solid">
        <fgColor indexed="57"/>
        <bgColor indexed="34"/>
      </patternFill>
    </fill>
    <fill>
      <patternFill patternType="solid">
        <fgColor rgb="FFFFC0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0066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</borders>
  <cellStyleXfs count="4">
    <xf numFmtId="0" fontId="0" fillId="0" borderId="0"/>
    <xf numFmtId="166" fontId="8" fillId="0" borderId="0" applyFill="0" applyBorder="0" applyAlignment="0" applyProtection="0"/>
    <xf numFmtId="164" fontId="8" fillId="0" borderId="0" applyFill="0" applyBorder="0" applyAlignment="0" applyProtection="0"/>
    <xf numFmtId="9" fontId="8" fillId="0" borderId="0" applyFill="0" applyBorder="0" applyAlignment="0" applyProtection="0"/>
  </cellStyleXfs>
  <cellXfs count="5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2" applyFont="1" applyFill="1" applyBorder="1" applyAlignment="1" applyProtection="1"/>
    <xf numFmtId="166" fontId="0" fillId="0" borderId="0" xfId="1" applyFont="1" applyFill="1" applyBorder="1" applyAlignment="1" applyProtection="1">
      <alignment horizontal="center"/>
    </xf>
    <xf numFmtId="166" fontId="0" fillId="0" borderId="0" xfId="1" applyFont="1" applyFill="1" applyBorder="1" applyAlignment="1" applyProtection="1"/>
    <xf numFmtId="166" fontId="0" fillId="0" borderId="2" xfId="1" applyFont="1" applyFill="1" applyBorder="1" applyAlignment="1" applyProtection="1">
      <alignment horizontal="center"/>
    </xf>
    <xf numFmtId="166" fontId="0" fillId="0" borderId="2" xfId="1" applyFont="1" applyFill="1" applyBorder="1" applyAlignment="1" applyProtection="1"/>
    <xf numFmtId="166" fontId="0" fillId="0" borderId="3" xfId="1" applyFont="1" applyFill="1" applyBorder="1" applyAlignment="1" applyProtection="1"/>
    <xf numFmtId="165" fontId="0" fillId="0" borderId="2" xfId="0" applyNumberFormat="1" applyBorder="1" applyAlignment="1">
      <alignment horizontal="center"/>
    </xf>
    <xf numFmtId="165" fontId="0" fillId="0" borderId="2" xfId="0" applyNumberFormat="1" applyBorder="1"/>
    <xf numFmtId="0" fontId="0" fillId="0" borderId="3" xfId="0" applyBorder="1" applyAlignment="1">
      <alignment horizontal="center"/>
    </xf>
    <xf numFmtId="0" fontId="2" fillId="0" borderId="0" xfId="0" applyFont="1"/>
    <xf numFmtId="0" fontId="4" fillId="0" borderId="0" xfId="0" applyFont="1"/>
    <xf numFmtId="165" fontId="5" fillId="2" borderId="4" xfId="0" applyNumberFormat="1" applyFont="1" applyFill="1" applyBorder="1"/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165" fontId="6" fillId="3" borderId="7" xfId="0" applyNumberFormat="1" applyFont="1" applyFill="1" applyBorder="1"/>
    <xf numFmtId="168" fontId="0" fillId="0" borderId="0" xfId="0" applyNumberFormat="1"/>
    <xf numFmtId="167" fontId="0" fillId="0" borderId="0" xfId="0" applyNumberFormat="1"/>
    <xf numFmtId="10" fontId="5" fillId="2" borderId="7" xfId="3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Font="1"/>
    <xf numFmtId="166" fontId="8" fillId="0" borderId="0" xfId="1" applyFont="1" applyFill="1" applyBorder="1" applyAlignment="1" applyProtection="1"/>
    <xf numFmtId="0" fontId="0" fillId="0" borderId="0" xfId="0" applyFont="1"/>
    <xf numFmtId="166" fontId="8" fillId="0" borderId="0" xfId="1" applyFont="1" applyFill="1" applyBorder="1" applyAlignment="1" applyProtection="1">
      <alignment horizontal="center"/>
    </xf>
    <xf numFmtId="0" fontId="0" fillId="0" borderId="0" xfId="0" applyFont="1" applyBorder="1" applyAlignment="1">
      <alignment horizontal="center"/>
    </xf>
    <xf numFmtId="0" fontId="4" fillId="5" borderId="0" xfId="0" applyFont="1" applyFill="1"/>
    <xf numFmtId="0" fontId="0" fillId="5" borderId="0" xfId="0" applyFill="1"/>
    <xf numFmtId="0" fontId="2" fillId="5" borderId="0" xfId="0" applyFont="1" applyFill="1"/>
    <xf numFmtId="0" fontId="4" fillId="6" borderId="0" xfId="0" applyFont="1" applyFill="1"/>
    <xf numFmtId="0" fontId="0" fillId="6" borderId="0" xfId="0" applyFill="1"/>
    <xf numFmtId="0" fontId="2" fillId="6" borderId="0" xfId="0" applyFont="1" applyFill="1"/>
    <xf numFmtId="0" fontId="4" fillId="7" borderId="0" xfId="0" applyFont="1" applyFill="1"/>
    <xf numFmtId="0" fontId="0" fillId="7" borderId="0" xfId="0" applyFill="1"/>
    <xf numFmtId="0" fontId="2" fillId="7" borderId="0" xfId="0" applyFont="1" applyFill="1"/>
    <xf numFmtId="167" fontId="6" fillId="4" borderId="8" xfId="2" applyNumberFormat="1" applyFont="1" applyFill="1" applyBorder="1" applyAlignment="1" applyProtection="1">
      <protection locked="0"/>
    </xf>
    <xf numFmtId="0" fontId="6" fillId="4" borderId="4" xfId="0" applyFont="1" applyFill="1" applyBorder="1" applyAlignment="1" applyProtection="1">
      <alignment horizontal="center"/>
      <protection locked="0"/>
    </xf>
    <xf numFmtId="10" fontId="6" fillId="4" borderId="4" xfId="3" applyNumberFormat="1" applyFont="1" applyFill="1" applyBorder="1" applyAlignment="1" applyProtection="1">
      <alignment horizontal="center"/>
      <protection locked="0"/>
    </xf>
    <xf numFmtId="165" fontId="6" fillId="4" borderId="7" xfId="2" applyNumberFormat="1" applyFont="1" applyFill="1" applyBorder="1" applyAlignment="1" applyProtection="1">
      <protection locked="0"/>
    </xf>
    <xf numFmtId="0" fontId="6" fillId="4" borderId="7" xfId="0" applyFont="1" applyFill="1" applyBorder="1" applyAlignment="1" applyProtection="1">
      <alignment horizontal="center"/>
      <protection locked="0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  <xf numFmtId="0" fontId="5" fillId="0" borderId="11" xfId="0" applyFont="1" applyBorder="1" applyAlignment="1"/>
    <xf numFmtId="0" fontId="1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Loan vs Purchased vs Resold  </a:t>
            </a:r>
          </a:p>
        </c:rich>
      </c:tx>
      <c:layout>
        <c:manualLayout>
          <c:xMode val="edge"/>
          <c:yMode val="edge"/>
          <c:x val="0.26314187082919621"/>
          <c:y val="7.686089238845145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688426490702746"/>
          <c:y val="0.14261747317993018"/>
          <c:w val="0.81658418357916529"/>
          <c:h val="0.78940798358942998"/>
        </c:manualLayout>
      </c:layout>
      <c:area3DChart>
        <c:grouping val="standard"/>
        <c:varyColors val="0"/>
        <c:ser>
          <c:idx val="0"/>
          <c:order val="0"/>
          <c:tx>
            <c:strRef>
              <c:f>'Resale Am'!$F$3</c:f>
              <c:strCache>
                <c:ptCount val="1"/>
                <c:pt idx="0">
                  <c:v>Resold Balance</c:v>
                </c:pt>
              </c:strCache>
            </c:strRef>
          </c:tx>
          <c:spPr>
            <a:solidFill>
              <a:srgbClr val="0000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'Resale Am'!$F$4:$F$364</c:f>
              <c:numCache>
                <c:formatCode>_(* #,##0.00_);_(* \(#,##0.00\);_(* \-??_);_(@_)</c:formatCode>
                <c:ptCount val="361"/>
                <c:pt idx="0" formatCode="_(\$* #,##0.00_);_(\$* \(#,##0.00\);_(\$* \-??_);_(@_)">
                  <c:v>65000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2"/>
          <c:order val="1"/>
          <c:tx>
            <c:strRef>
              <c:f>'Purchase Am'!$F$3</c:f>
              <c:strCache>
                <c:ptCount val="1"/>
                <c:pt idx="0">
                  <c:v>Purchased Balance</c:v>
                </c:pt>
              </c:strCache>
            </c:strRef>
          </c:tx>
          <c:spPr>
            <a:solidFill>
              <a:srgbClr val="00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'Purchase Am'!$F$4:$F$364</c:f>
              <c:numCache>
                <c:formatCode>_(* #,##0.00_);_(* \(#,##0.00\);_(* \-??_);_(@_)</c:formatCode>
                <c:ptCount val="361"/>
                <c:pt idx="0" formatCode="_(\$* #,##0.00_);_(\$* \(#,##0.00\);_(\$* \-??_);_(@_)">
                  <c:v>1232019</c:v>
                </c:pt>
                <c:pt idx="1">
                  <c:v>1231131.7031594836</c:v>
                </c:pt>
                <c:pt idx="2">
                  <c:v>1230237.7232773416</c:v>
                </c:pt>
                <c:pt idx="3">
                  <c:v>1229337.0100174928</c:v>
                </c:pt>
                <c:pt idx="4">
                  <c:v>1228429.51266473</c:v>
                </c:pt>
                <c:pt idx="5">
                  <c:v>1227515.1801218628</c:v>
                </c:pt>
                <c:pt idx="6">
                  <c:v>1226593.9609068418</c:v>
                </c:pt>
                <c:pt idx="7">
                  <c:v>1225665.803149859</c:v>
                </c:pt>
                <c:pt idx="8">
                  <c:v>1224730.6545904276</c:v>
                </c:pt>
                <c:pt idx="9">
                  <c:v>1223788.4625744396</c:v>
                </c:pt>
                <c:pt idx="10">
                  <c:v>1222839.1740512007</c:v>
                </c:pt>
                <c:pt idx="11">
                  <c:v>1221882.7355704438</c:v>
                </c:pt>
                <c:pt idx="12">
                  <c:v>1220919.0932793187</c:v>
                </c:pt>
                <c:pt idx="13">
                  <c:v>1219948.1929193602</c:v>
                </c:pt>
                <c:pt idx="14">
                  <c:v>1218969.9798234336</c:v>
                </c:pt>
                <c:pt idx="15">
                  <c:v>1217984.3989126557</c:v>
                </c:pt>
                <c:pt idx="16">
                  <c:v>1216991.3946932941</c:v>
                </c:pt>
                <c:pt idx="17">
                  <c:v>1215990.9112536428</c:v>
                </c:pt>
                <c:pt idx="18">
                  <c:v>1214982.8922608735</c:v>
                </c:pt>
                <c:pt idx="19">
                  <c:v>1213967.2809578641</c:v>
                </c:pt>
                <c:pt idx="20">
                  <c:v>1212944.0201600029</c:v>
                </c:pt>
                <c:pt idx="21">
                  <c:v>1211913.0522519683</c:v>
                </c:pt>
                <c:pt idx="22">
                  <c:v>1210874.3191844858</c:v>
                </c:pt>
                <c:pt idx="23">
                  <c:v>1209827.7624710586</c:v>
                </c:pt>
                <c:pt idx="24">
                  <c:v>1208773.3231846746</c:v>
                </c:pt>
                <c:pt idx="25">
                  <c:v>1207710.9419544889</c:v>
                </c:pt>
                <c:pt idx="26">
                  <c:v>1206640.5589624806</c:v>
                </c:pt>
                <c:pt idx="27">
                  <c:v>1205562.1139400846</c:v>
                </c:pt>
                <c:pt idx="28">
                  <c:v>1204475.5461647983</c:v>
                </c:pt>
                <c:pt idx="29">
                  <c:v>1203380.7944567625</c:v>
                </c:pt>
                <c:pt idx="30">
                  <c:v>1202277.7971753171</c:v>
                </c:pt>
                <c:pt idx="31">
                  <c:v>1201166.4922155293</c:v>
                </c:pt>
                <c:pt idx="32">
                  <c:v>1200046.8170046981</c:v>
                </c:pt>
                <c:pt idx="33">
                  <c:v>1198918.70849883</c:v>
                </c:pt>
                <c:pt idx="34">
                  <c:v>1197782.1031790897</c:v>
                </c:pt>
                <c:pt idx="35">
                  <c:v>1196636.937048224</c:v>
                </c:pt>
                <c:pt idx="36">
                  <c:v>1195483.1456269575</c:v>
                </c:pt>
                <c:pt idx="37">
                  <c:v>1194320.6639503629</c:v>
                </c:pt>
                <c:pt idx="38">
                  <c:v>1193149.4265642029</c:v>
                </c:pt>
                <c:pt idx="39">
                  <c:v>1191969.3675212443</c:v>
                </c:pt>
                <c:pt idx="40">
                  <c:v>1190780.4203775455</c:v>
                </c:pt>
                <c:pt idx="41">
                  <c:v>1189582.5181887147</c:v>
                </c:pt>
                <c:pt idx="42">
                  <c:v>1188375.5935061411</c:v>
                </c:pt>
                <c:pt idx="43">
                  <c:v>1187159.5783731968</c:v>
                </c:pt>
                <c:pt idx="44">
                  <c:v>1185934.4043214102</c:v>
                </c:pt>
                <c:pt idx="45">
                  <c:v>1184700.002366612</c:v>
                </c:pt>
                <c:pt idx="46">
                  <c:v>1183456.3030050495</c:v>
                </c:pt>
                <c:pt idx="47">
                  <c:v>1182203.236209474</c:v>
                </c:pt>
                <c:pt idx="48">
                  <c:v>1180940.7314251983</c:v>
                </c:pt>
                <c:pt idx="49">
                  <c:v>1179668.7175661225</c:v>
                </c:pt>
                <c:pt idx="50">
                  <c:v>1178387.1230107334</c:v>
                </c:pt>
                <c:pt idx="51">
                  <c:v>1177095.8755980704</c:v>
                </c:pt>
                <c:pt idx="52">
                  <c:v>1175794.902623663</c:v>
                </c:pt>
                <c:pt idx="53">
                  <c:v>1174484.130835437</c:v>
                </c:pt>
                <c:pt idx="54">
                  <c:v>1173163.48642959</c:v>
                </c:pt>
                <c:pt idx="55">
                  <c:v>1171832.895046436</c:v>
                </c:pt>
                <c:pt idx="56">
                  <c:v>1170492.2817662184</c:v>
                </c:pt>
                <c:pt idx="57">
                  <c:v>1169141.5711048914</c:v>
                </c:pt>
                <c:pt idx="58">
                  <c:v>1167780.6870098701</c:v>
                </c:pt>
                <c:pt idx="59">
                  <c:v>1166409.5528557485</c:v>
                </c:pt>
                <c:pt idx="60">
                  <c:v>1165028.0914399843</c:v>
                </c:pt>
                <c:pt idx="61">
                  <c:v>1163636.2249785527</c:v>
                </c:pt>
                <c:pt idx="62">
                  <c:v>1162233.8751015665</c:v>
                </c:pt>
                <c:pt idx="63">
                  <c:v>1160820.9628488638</c:v>
                </c:pt>
                <c:pt idx="64">
                  <c:v>1159397.4086655609</c:v>
                </c:pt>
                <c:pt idx="65">
                  <c:v>1157963.1323975741</c:v>
                </c:pt>
                <c:pt idx="66">
                  <c:v>1156518.0532871066</c:v>
                </c:pt>
                <c:pt idx="67">
                  <c:v>1155062.0899681004</c:v>
                </c:pt>
                <c:pt idx="68">
                  <c:v>1153595.1604616558</c:v>
                </c:pt>
                <c:pt idx="69">
                  <c:v>1152117.1821714153</c:v>
                </c:pt>
                <c:pt idx="70">
                  <c:v>1150628.0718789126</c:v>
                </c:pt>
                <c:pt idx="71">
                  <c:v>1149127.7457388877</c:v>
                </c:pt>
                <c:pt idx="72">
                  <c:v>1147616.119274565</c:v>
                </c:pt>
                <c:pt idx="73">
                  <c:v>1146093.1073728979</c:v>
                </c:pt>
                <c:pt idx="74">
                  <c:v>1144558.6242797752</c:v>
                </c:pt>
                <c:pt idx="75">
                  <c:v>1143012.5835951935</c:v>
                </c:pt>
                <c:pt idx="76">
                  <c:v>1141454.8982683923</c:v>
                </c:pt>
                <c:pt idx="77">
                  <c:v>1139885.4805929526</c:v>
                </c:pt>
                <c:pt idx="78">
                  <c:v>1138304.2422018577</c:v>
                </c:pt>
                <c:pt idx="79">
                  <c:v>1136711.0940625193</c:v>
                </c:pt>
                <c:pt idx="80">
                  <c:v>1135105.9464717626</c:v>
                </c:pt>
                <c:pt idx="81">
                  <c:v>1133488.7090507769</c:v>
                </c:pt>
                <c:pt idx="82">
                  <c:v>1131859.2907400259</c:v>
                </c:pt>
                <c:pt idx="83">
                  <c:v>1130217.5997941212</c:v>
                </c:pt>
                <c:pt idx="84">
                  <c:v>1128563.5437766563</c:v>
                </c:pt>
                <c:pt idx="85">
                  <c:v>1126897.0295550015</c:v>
                </c:pt>
                <c:pt idx="86">
                  <c:v>1125217.9632950607</c:v>
                </c:pt>
                <c:pt idx="87">
                  <c:v>1123526.2504559872</c:v>
                </c:pt>
                <c:pt idx="88">
                  <c:v>1121821.7957848613</c:v>
                </c:pt>
                <c:pt idx="89">
                  <c:v>1120104.5033113267</c:v>
                </c:pt>
                <c:pt idx="90">
                  <c:v>1118374.2763421866</c:v>
                </c:pt>
                <c:pt idx="91">
                  <c:v>1116631.0174559599</c:v>
                </c:pt>
                <c:pt idx="92">
                  <c:v>1114874.6284973952</c:v>
                </c:pt>
                <c:pt idx="93">
                  <c:v>1113105.0105719445</c:v>
                </c:pt>
                <c:pt idx="94">
                  <c:v>1111322.0640401947</c:v>
                </c:pt>
                <c:pt idx="95">
                  <c:v>1109525.6885122575</c:v>
                </c:pt>
                <c:pt idx="96">
                  <c:v>1107715.7828421171</c:v>
                </c:pt>
                <c:pt idx="97">
                  <c:v>1105892.2451219342</c:v>
                </c:pt>
                <c:pt idx="98">
                  <c:v>1104054.9726763091</c:v>
                </c:pt>
                <c:pt idx="99">
                  <c:v>1102203.8620564998</c:v>
                </c:pt>
                <c:pt idx="100">
                  <c:v>1100338.8090345976</c:v>
                </c:pt>
                <c:pt idx="101">
                  <c:v>1098459.7085976584</c:v>
                </c:pt>
                <c:pt idx="102">
                  <c:v>1096566.4549417899</c:v>
                </c:pt>
                <c:pt idx="103">
                  <c:v>1094658.9414661941</c:v>
                </c:pt>
                <c:pt idx="104">
                  <c:v>1092737.0607671652</c:v>
                </c:pt>
                <c:pt idx="105">
                  <c:v>1090800.704632042</c:v>
                </c:pt>
                <c:pt idx="106">
                  <c:v>1088849.7640331152</c:v>
                </c:pt>
                <c:pt idx="107">
                  <c:v>1086884.1291214887</c:v>
                </c:pt>
                <c:pt idx="108">
                  <c:v>1084903.6892208937</c:v>
                </c:pt>
                <c:pt idx="109">
                  <c:v>1082908.3328214576</c:v>
                </c:pt>
                <c:pt idx="110">
                  <c:v>1080897.9475734257</c:v>
                </c:pt>
                <c:pt idx="111">
                  <c:v>1078872.4202808344</c:v>
                </c:pt>
                <c:pt idx="112">
                  <c:v>1076831.6368951381</c:v>
                </c:pt>
                <c:pt idx="113">
                  <c:v>1074775.4825087877</c:v>
                </c:pt>
                <c:pt idx="114">
                  <c:v>1072703.8413487608</c:v>
                </c:pt>
                <c:pt idx="115">
                  <c:v>1070616.5967700423</c:v>
                </c:pt>
                <c:pt idx="116">
                  <c:v>1068513.6312490576</c:v>
                </c:pt>
                <c:pt idx="117">
                  <c:v>1066394.8263770544</c:v>
                </c:pt>
                <c:pt idx="118">
                  <c:v>1064260.0628534365</c:v>
                </c:pt>
                <c:pt idx="119">
                  <c:v>1062109.220479046</c:v>
                </c:pt>
                <c:pt idx="120">
                  <c:v>1059942.1781493956</c:v>
                </c:pt>
                <c:pt idx="121">
                  <c:v>1057758.8138478496</c:v>
                </c:pt>
                <c:pt idx="122">
                  <c:v>1055559.0046387538</c:v>
                </c:pt>
                <c:pt idx="123">
                  <c:v>1053342.6266605132</c:v>
                </c:pt>
                <c:pt idx="124">
                  <c:v>1051109.5551186188</c:v>
                </c:pt>
                <c:pt idx="125">
                  <c:v>1048859.6642786197</c:v>
                </c:pt>
                <c:pt idx="126">
                  <c:v>1046592.8274590445</c:v>
                </c:pt>
                <c:pt idx="127">
                  <c:v>1044308.9170242682</c:v>
                </c:pt>
                <c:pt idx="128">
                  <c:v>1042007.8043773253</c:v>
                </c:pt>
                <c:pt idx="129">
                  <c:v>1039689.3599526695</c:v>
                </c:pt>
                <c:pt idx="130">
                  <c:v>1037353.4532088781</c:v>
                </c:pt>
                <c:pt idx="131">
                  <c:v>1034999.9526213018</c:v>
                </c:pt>
                <c:pt idx="132">
                  <c:v>1032628.7256746594</c:v>
                </c:pt>
                <c:pt idx="133">
                  <c:v>1030239.6388555763</c:v>
                </c:pt>
                <c:pt idx="134">
                  <c:v>1027832.5576450668</c:v>
                </c:pt>
                <c:pt idx="135">
                  <c:v>1025407.3465109601</c:v>
                </c:pt>
                <c:pt idx="136">
                  <c:v>1022963.8689002692</c:v>
                </c:pt>
                <c:pt idx="137">
                  <c:v>1020501.9872315016</c:v>
                </c:pt>
                <c:pt idx="138">
                  <c:v>1018021.5628869135</c:v>
                </c:pt>
                <c:pt idx="139">
                  <c:v>1015522.4562047045</c:v>
                </c:pt>
                <c:pt idx="140">
                  <c:v>1013004.5264711535</c:v>
                </c:pt>
                <c:pt idx="141">
                  <c:v>1010467.6319126962</c:v>
                </c:pt>
                <c:pt idx="142">
                  <c:v>1007911.6296879424</c:v>
                </c:pt>
                <c:pt idx="143">
                  <c:v>1005336.3758796332</c:v>
                </c:pt>
                <c:pt idx="144">
                  <c:v>1002741.7254865373</c:v>
                </c:pt>
                <c:pt idx="145">
                  <c:v>1000127.5324152871</c:v>
                </c:pt>
                <c:pt idx="146">
                  <c:v>997493.64947215258</c:v>
                </c:pt>
                <c:pt idx="147">
                  <c:v>994839.92835475353</c:v>
                </c:pt>
                <c:pt idx="148">
                  <c:v>992166.21964370937</c:v>
                </c:pt>
                <c:pt idx="149">
                  <c:v>989472.3727942257</c:v>
                </c:pt>
                <c:pt idx="150">
                  <c:v>986758.23612761812</c:v>
                </c:pt>
                <c:pt idx="151">
                  <c:v>984023.65682277165</c:v>
                </c:pt>
                <c:pt idx="152">
                  <c:v>981268.48090753634</c:v>
                </c:pt>
                <c:pt idx="153">
                  <c:v>978492.55325005739</c:v>
                </c:pt>
                <c:pt idx="154">
                  <c:v>975695.71755004057</c:v>
                </c:pt>
                <c:pt idx="155">
                  <c:v>972877.81632995163</c:v>
                </c:pt>
                <c:pt idx="156">
                  <c:v>970038.69092614937</c:v>
                </c:pt>
                <c:pt idx="157">
                  <c:v>967178.18147995218</c:v>
                </c:pt>
                <c:pt idx="158">
                  <c:v>964296.12692863669</c:v>
                </c:pt>
                <c:pt idx="159">
                  <c:v>961392.36499636946</c:v>
                </c:pt>
                <c:pt idx="160">
                  <c:v>958466.73218506982</c:v>
                </c:pt>
                <c:pt idx="161">
                  <c:v>955519.06376520381</c:v>
                </c:pt>
                <c:pt idx="162">
                  <c:v>952549.19376650918</c:v>
                </c:pt>
                <c:pt idx="163">
                  <c:v>949556.95496865024</c:v>
                </c:pt>
                <c:pt idx="164">
                  <c:v>946542.17889180267</c:v>
                </c:pt>
                <c:pt idx="165">
                  <c:v>943504.69578716671</c:v>
                </c:pt>
                <c:pt idx="166">
                  <c:v>940444.3346274097</c:v>
                </c:pt>
                <c:pt idx="167">
                  <c:v>937360.92309703631</c:v>
                </c:pt>
                <c:pt idx="168">
                  <c:v>934254.28758268582</c:v>
                </c:pt>
                <c:pt idx="169">
                  <c:v>931124.25316335715</c:v>
                </c:pt>
                <c:pt idx="170">
                  <c:v>927970.64360055968</c:v>
                </c:pt>
                <c:pt idx="171">
                  <c:v>924793.28132838977</c:v>
                </c:pt>
                <c:pt idx="172">
                  <c:v>921591.98744353338</c:v>
                </c:pt>
                <c:pt idx="173">
                  <c:v>918366.58169519214</c:v>
                </c:pt>
                <c:pt idx="174">
                  <c:v>915116.8824749348</c:v>
                </c:pt>
                <c:pt idx="175">
                  <c:v>911842.70680647134</c:v>
                </c:pt>
                <c:pt idx="176">
                  <c:v>908543.87033535028</c:v>
                </c:pt>
                <c:pt idx="177">
                  <c:v>905220.18731857894</c:v>
                </c:pt>
                <c:pt idx="178">
                  <c:v>901871.47061416449</c:v>
                </c:pt>
                <c:pt idx="179">
                  <c:v>898497.53167057736</c:v>
                </c:pt>
                <c:pt idx="180">
                  <c:v>895098.18051613437</c:v>
                </c:pt>
                <c:pt idx="181">
                  <c:v>891673.22574830218</c:v>
                </c:pt>
                <c:pt idx="182">
                  <c:v>888222.47452292079</c:v>
                </c:pt>
                <c:pt idx="183">
                  <c:v>884745.73254334461</c:v>
                </c:pt>
                <c:pt idx="184">
                  <c:v>881242.80404950317</c:v>
                </c:pt>
                <c:pt idx="185">
                  <c:v>877713.49180687813</c:v>
                </c:pt>
                <c:pt idx="186">
                  <c:v>874157.59709539823</c:v>
                </c:pt>
                <c:pt idx="187">
                  <c:v>870574.91969825025</c:v>
                </c:pt>
                <c:pt idx="188">
                  <c:v>866965.25789060537</c:v>
                </c:pt>
                <c:pt idx="189">
                  <c:v>863328.40842826129</c:v>
                </c:pt>
                <c:pt idx="190">
                  <c:v>859664.16653619823</c:v>
                </c:pt>
                <c:pt idx="191">
                  <c:v>855972.32589704904</c:v>
                </c:pt>
                <c:pt idx="192">
                  <c:v>852252.67863948224</c:v>
                </c:pt>
                <c:pt idx="193">
                  <c:v>848505.01532649796</c:v>
                </c:pt>
                <c:pt idx="194">
                  <c:v>844729.12494363508</c:v>
                </c:pt>
                <c:pt idx="195">
                  <c:v>840924.79488709033</c:v>
                </c:pt>
                <c:pt idx="196">
                  <c:v>837091.81095174735</c:v>
                </c:pt>
                <c:pt idx="197">
                  <c:v>833229.95731911552</c:v>
                </c:pt>
                <c:pt idx="198">
                  <c:v>829339.01654517849</c:v>
                </c:pt>
                <c:pt idx="199">
                  <c:v>825418.76954815083</c:v>
                </c:pt>
                <c:pt idx="200">
                  <c:v>821468.99559614214</c:v>
                </c:pt>
                <c:pt idx="201">
                  <c:v>817489.4722947292</c:v>
                </c:pt>
                <c:pt idx="202">
                  <c:v>813479.97557443334</c:v>
                </c:pt>
                <c:pt idx="203">
                  <c:v>809440.27967810433</c:v>
                </c:pt>
                <c:pt idx="204">
                  <c:v>805370.15714820905</c:v>
                </c:pt>
                <c:pt idx="205">
                  <c:v>801269.37881402439</c:v>
                </c:pt>
                <c:pt idx="206">
                  <c:v>797137.71377873339</c:v>
                </c:pt>
                <c:pt idx="207">
                  <c:v>792974.92940642464</c:v>
                </c:pt>
                <c:pt idx="208">
                  <c:v>788780.79130899347</c:v>
                </c:pt>
                <c:pt idx="209">
                  <c:v>784555.06333294488</c:v>
                </c:pt>
                <c:pt idx="210">
                  <c:v>780297.50754609623</c:v>
                </c:pt>
                <c:pt idx="211">
                  <c:v>776007.88422418095</c:v>
                </c:pt>
                <c:pt idx="212">
                  <c:v>771685.95183735027</c:v>
                </c:pt>
                <c:pt idx="213">
                  <c:v>767331.46703657391</c:v>
                </c:pt>
                <c:pt idx="214">
                  <c:v>762944.18463993806</c:v>
                </c:pt>
                <c:pt idx="215">
                  <c:v>758523.85761884041</c:v>
                </c:pt>
                <c:pt idx="216">
                  <c:v>754070.23708408105</c:v>
                </c:pt>
                <c:pt idx="217">
                  <c:v>749583.07227184845</c:v>
                </c:pt>
                <c:pt idx="218">
                  <c:v>745062.11052960006</c:v>
                </c:pt>
                <c:pt idx="219">
                  <c:v>740507.09730183682</c:v>
                </c:pt>
                <c:pt idx="220">
                  <c:v>735917.77611576999</c:v>
                </c:pt>
                <c:pt idx="221">
                  <c:v>731293.88856688049</c:v>
                </c:pt>
                <c:pt idx="222">
                  <c:v>726635.17430436891</c:v>
                </c:pt>
                <c:pt idx="223">
                  <c:v>721941.37101649679</c:v>
                </c:pt>
                <c:pt idx="224">
                  <c:v>717212.21441581671</c:v>
                </c:pt>
                <c:pt idx="225">
                  <c:v>712447.43822429143</c:v>
                </c:pt>
                <c:pt idx="226">
                  <c:v>707646.77415830118</c:v>
                </c:pt>
                <c:pt idx="227">
                  <c:v>702809.95191353734</c:v>
                </c:pt>
                <c:pt idx="228">
                  <c:v>697936.69914978312</c:v>
                </c:pt>
                <c:pt idx="229">
                  <c:v>693026.74147557933</c:v>
                </c:pt>
                <c:pt idx="230">
                  <c:v>688079.80243277445</c:v>
                </c:pt>
                <c:pt idx="231">
                  <c:v>683095.60348095838</c:v>
                </c:pt>
                <c:pt idx="232">
                  <c:v>678073.86398177943</c:v>
                </c:pt>
                <c:pt idx="233">
                  <c:v>673014.30118314235</c:v>
                </c:pt>
                <c:pt idx="234">
                  <c:v>667916.63020328816</c:v>
                </c:pt>
                <c:pt idx="235">
                  <c:v>662780.56401475344</c:v>
                </c:pt>
                <c:pt idx="236">
                  <c:v>657605.8134282094</c:v>
                </c:pt>
                <c:pt idx="237">
                  <c:v>652392.08707617852</c:v>
                </c:pt>
                <c:pt idx="238">
                  <c:v>647139.09139662923</c:v>
                </c:pt>
                <c:pt idx="239">
                  <c:v>641846.53061644651</c:v>
                </c:pt>
                <c:pt idx="240">
                  <c:v>636514.1067347785</c:v>
                </c:pt>
                <c:pt idx="241">
                  <c:v>631141.51950625679</c:v>
                </c:pt>
                <c:pt idx="242">
                  <c:v>625728.46642409172</c:v>
                </c:pt>
                <c:pt idx="243">
                  <c:v>620274.64270303887</c:v>
                </c:pt>
                <c:pt idx="244">
                  <c:v>614779.74126223836</c:v>
                </c:pt>
                <c:pt idx="245">
                  <c:v>609243.4527079243</c:v>
                </c:pt>
                <c:pt idx="246">
                  <c:v>603665.46531600412</c:v>
                </c:pt>
                <c:pt idx="247">
                  <c:v>598045.46501450706</c:v>
                </c:pt>
                <c:pt idx="248">
                  <c:v>592383.13536589965</c:v>
                </c:pt>
                <c:pt idx="249">
                  <c:v>586678.15754926903</c:v>
                </c:pt>
                <c:pt idx="250">
                  <c:v>580930.21034237125</c:v>
                </c:pt>
                <c:pt idx="251">
                  <c:v>575138.97010354477</c:v>
                </c:pt>
                <c:pt idx="252">
                  <c:v>569304.11075348745</c:v>
                </c:pt>
                <c:pt idx="253">
                  <c:v>563425.30375689664</c:v>
                </c:pt>
                <c:pt idx="254">
                  <c:v>557502.21810397075</c:v>
                </c:pt>
                <c:pt idx="255">
                  <c:v>551534.52029177151</c:v>
                </c:pt>
                <c:pt idx="256">
                  <c:v>545521.87430544593</c:v>
                </c:pt>
                <c:pt idx="257">
                  <c:v>539463.94159930677</c:v>
                </c:pt>
                <c:pt idx="258">
                  <c:v>533360.38107777038</c:v>
                </c:pt>
                <c:pt idx="259">
                  <c:v>527210.84907615138</c:v>
                </c:pt>
                <c:pt idx="260">
                  <c:v>521014.99934131216</c:v>
                </c:pt>
                <c:pt idx="261">
                  <c:v>514772.48301216698</c:v>
                </c:pt>
                <c:pt idx="262">
                  <c:v>508482.94860003924</c:v>
                </c:pt>
                <c:pt idx="263">
                  <c:v>502146.0419688705</c:v>
                </c:pt>
                <c:pt idx="264">
                  <c:v>495761.40631528076</c:v>
                </c:pt>
                <c:pt idx="265">
                  <c:v>489328.6821484784</c:v>
                </c:pt>
                <c:pt idx="266">
                  <c:v>482847.50727001886</c:v>
                </c:pt>
                <c:pt idx="267">
                  <c:v>476317.51675341075</c:v>
                </c:pt>
                <c:pt idx="268">
                  <c:v>469738.3429235685</c:v>
                </c:pt>
                <c:pt idx="269">
                  <c:v>463109.61533611029</c:v>
                </c:pt>
                <c:pt idx="270">
                  <c:v>456430.96075649973</c:v>
                </c:pt>
                <c:pt idx="271">
                  <c:v>449702.00313903083</c:v>
                </c:pt>
                <c:pt idx="272">
                  <c:v>442922.36360565451</c:v>
                </c:pt>
                <c:pt idx="273">
                  <c:v>436091.66042464558</c:v>
                </c:pt>
                <c:pt idx="274">
                  <c:v>429209.50898910913</c:v>
                </c:pt>
                <c:pt idx="275">
                  <c:v>422275.52179532498</c:v>
                </c:pt>
                <c:pt idx="276">
                  <c:v>415289.30842092913</c:v>
                </c:pt>
                <c:pt idx="277">
                  <c:v>408250.47550293064</c:v>
                </c:pt>
                <c:pt idx="278">
                  <c:v>401158.6267155633</c:v>
                </c:pt>
                <c:pt idx="279">
                  <c:v>394013.36274797004</c:v>
                </c:pt>
                <c:pt idx="280">
                  <c:v>386814.28128171968</c:v>
                </c:pt>
                <c:pt idx="281">
                  <c:v>379560.97696815402</c:v>
                </c:pt>
                <c:pt idx="282">
                  <c:v>372253.04140556447</c:v>
                </c:pt>
                <c:pt idx="283">
                  <c:v>364890.06311619678</c:v>
                </c:pt>
                <c:pt idx="284">
                  <c:v>357471.62752308248</c:v>
                </c:pt>
                <c:pt idx="285">
                  <c:v>349997.31692669593</c:v>
                </c:pt>
                <c:pt idx="286">
                  <c:v>342466.71048143547</c:v>
                </c:pt>
                <c:pt idx="287">
                  <c:v>334879.38417192741</c:v>
                </c:pt>
                <c:pt idx="288">
                  <c:v>327234.91078915168</c:v>
                </c:pt>
                <c:pt idx="289">
                  <c:v>319532.85990638746</c:v>
                </c:pt>
                <c:pt idx="290">
                  <c:v>311772.79785497778</c:v>
                </c:pt>
                <c:pt idx="291">
                  <c:v>303954.28769991163</c:v>
                </c:pt>
                <c:pt idx="292">
                  <c:v>296076.88921522192</c:v>
                </c:pt>
                <c:pt idx="293">
                  <c:v>288140.15885919839</c:v>
                </c:pt>
                <c:pt idx="294">
                  <c:v>280143.64974941371</c:v>
                </c:pt>
                <c:pt idx="295">
                  <c:v>272086.91163756145</c:v>
                </c:pt>
                <c:pt idx="296">
                  <c:v>263969.49088410469</c:v>
                </c:pt>
                <c:pt idx="297">
                  <c:v>255790.93043273335</c:v>
                </c:pt>
                <c:pt idx="298">
                  <c:v>247550.76978462958</c:v>
                </c:pt>
                <c:pt idx="299">
                  <c:v>239248.54497253901</c:v>
                </c:pt>
                <c:pt idx="300">
                  <c:v>230883.78853464677</c:v>
                </c:pt>
                <c:pt idx="301">
                  <c:v>222456.02948825675</c:v>
                </c:pt>
                <c:pt idx="302">
                  <c:v>213964.79330327275</c:v>
                </c:pt>
                <c:pt idx="303">
                  <c:v>205409.60187547962</c:v>
                </c:pt>
                <c:pt idx="304">
                  <c:v>196789.97349962345</c:v>
                </c:pt>
                <c:pt idx="305">
                  <c:v>188105.42284228877</c:v>
                </c:pt>
                <c:pt idx="306">
                  <c:v>179355.46091457154</c:v>
                </c:pt>
                <c:pt idx="307">
                  <c:v>170539.59504454644</c:v>
                </c:pt>
                <c:pt idx="308">
                  <c:v>161657.32884952662</c:v>
                </c:pt>
                <c:pt idx="309">
                  <c:v>152708.16220811452</c:v>
                </c:pt>
                <c:pt idx="310">
                  <c:v>143691.59123204229</c:v>
                </c:pt>
                <c:pt idx="311">
                  <c:v>134607.1082378001</c:v>
                </c:pt>
                <c:pt idx="312">
                  <c:v>125454.20171805058</c:v>
                </c:pt>
                <c:pt idx="313">
                  <c:v>116232.35631282818</c:v>
                </c:pt>
                <c:pt idx="314">
                  <c:v>106941.05278052152</c:v>
                </c:pt>
                <c:pt idx="315">
                  <c:v>97579.767968637141</c:v>
                </c:pt>
                <c:pt idx="316">
                  <c:v>88147.974784343096</c:v>
                </c:pt>
                <c:pt idx="317">
                  <c:v>78645.142164790654</c:v>
                </c:pt>
                <c:pt idx="318">
                  <c:v>69070.735047212511</c:v>
                </c:pt>
                <c:pt idx="319">
                  <c:v>59424.214338795755</c:v>
                </c:pt>
                <c:pt idx="320">
                  <c:v>49705.036886327885</c:v>
                </c:pt>
                <c:pt idx="321">
                  <c:v>39912.655445614269</c:v>
                </c:pt>
                <c:pt idx="322">
                  <c:v>30046.518650665213</c:v>
                </c:pt>
                <c:pt idx="323">
                  <c:v>20106.07098265097</c:v>
                </c:pt>
                <c:pt idx="324">
                  <c:v>10090.752738622907</c:v>
                </c:pt>
                <c:pt idx="325">
                  <c:v>-8.985807653516531E-10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1"/>
          <c:order val="2"/>
          <c:tx>
            <c:strRef>
              <c:f>'Loan Am'!$F$3</c:f>
              <c:strCache>
                <c:ptCount val="1"/>
                <c:pt idx="0">
                  <c:v>Loan Balance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'Loan Am'!$F$4:$F$364</c:f>
              <c:numCache>
                <c:formatCode>_(* #,##0.00_);_(* \(#,##0.00\);_(* \-??_);_(@_)</c:formatCode>
                <c:ptCount val="361"/>
                <c:pt idx="0" formatCode="_(\$* #,##0.00_);_(\$* \(#,##0.00\);_(\$* \-??_);_(@_)">
                  <c:v>1907896</c:v>
                </c:pt>
                <c:pt idx="1">
                  <c:v>1904883.8546008135</c:v>
                </c:pt>
                <c:pt idx="2">
                  <c:v>1901860.41365638</c:v>
                </c:pt>
                <c:pt idx="3">
                  <c:v>1898825.6348084048</c:v>
                </c:pt>
                <c:pt idx="4">
                  <c:v>1895779.4755397497</c:v>
                </c:pt>
                <c:pt idx="5">
                  <c:v>1892721.8931738373</c:v>
                </c:pt>
                <c:pt idx="6">
                  <c:v>1889652.8448740526</c:v>
                </c:pt>
                <c:pt idx="7">
                  <c:v>1886572.2876431437</c:v>
                </c:pt>
                <c:pt idx="8">
                  <c:v>1883480.1783226188</c:v>
                </c:pt>
                <c:pt idx="9">
                  <c:v>1880376.4735921421</c:v>
                </c:pt>
                <c:pt idx="10">
                  <c:v>1877261.1299689261</c:v>
                </c:pt>
                <c:pt idx="11">
                  <c:v>1874134.1038071229</c:v>
                </c:pt>
                <c:pt idx="12">
                  <c:v>1870995.351297213</c:v>
                </c:pt>
                <c:pt idx="13">
                  <c:v>1867844.828465391</c:v>
                </c:pt>
                <c:pt idx="14">
                  <c:v>1864682.4911729496</c:v>
                </c:pt>
                <c:pt idx="15">
                  <c:v>1861508.2951156616</c:v>
                </c:pt>
                <c:pt idx="16">
                  <c:v>1858322.1958231588</c:v>
                </c:pt>
                <c:pt idx="17">
                  <c:v>1855124.1486583091</c:v>
                </c:pt>
                <c:pt idx="18">
                  <c:v>1851914.1088165913</c:v>
                </c:pt>
                <c:pt idx="19">
                  <c:v>1848692.0313254669</c:v>
                </c:pt>
                <c:pt idx="20">
                  <c:v>1845457.8710437508</c:v>
                </c:pt>
                <c:pt idx="21">
                  <c:v>1842211.5826609782</c:v>
                </c:pt>
                <c:pt idx="22">
                  <c:v>1838953.1206967703</c:v>
                </c:pt>
                <c:pt idx="23">
                  <c:v>1835682.4395001966</c:v>
                </c:pt>
                <c:pt idx="24">
                  <c:v>1832399.4932491358</c:v>
                </c:pt>
                <c:pt idx="25">
                  <c:v>1829104.2359496334</c:v>
                </c:pt>
                <c:pt idx="26">
                  <c:v>1825796.6214352581</c:v>
                </c:pt>
                <c:pt idx="27">
                  <c:v>1822476.6033664537</c:v>
                </c:pt>
                <c:pt idx="28">
                  <c:v>1819144.1352298914</c:v>
                </c:pt>
                <c:pt idx="29">
                  <c:v>1815799.1703378169</c:v>
                </c:pt>
                <c:pt idx="30">
                  <c:v>1812441.6618273973</c:v>
                </c:pt>
                <c:pt idx="31">
                  <c:v>1809071.5626600634</c:v>
                </c:pt>
                <c:pt idx="32">
                  <c:v>1805688.8256208522</c:v>
                </c:pt>
                <c:pt idx="33">
                  <c:v>1802293.4033177439</c:v>
                </c:pt>
                <c:pt idx="34">
                  <c:v>1798885.248180999</c:v>
                </c:pt>
                <c:pt idx="35">
                  <c:v>1795464.3124624912</c:v>
                </c:pt>
                <c:pt idx="36">
                  <c:v>1792030.548235039</c:v>
                </c:pt>
                <c:pt idx="37">
                  <c:v>1788583.9073917337</c:v>
                </c:pt>
                <c:pt idx="38">
                  <c:v>1785124.3416452662</c:v>
                </c:pt>
                <c:pt idx="39">
                  <c:v>1781651.8025272493</c:v>
                </c:pt>
                <c:pt idx="40">
                  <c:v>1778166.24138754</c:v>
                </c:pt>
                <c:pt idx="41">
                  <c:v>1774667.6093935568</c:v>
                </c:pt>
                <c:pt idx="42">
                  <c:v>1771155.8575295962</c:v>
                </c:pt>
                <c:pt idx="43">
                  <c:v>1767630.9365961456</c:v>
                </c:pt>
                <c:pt idx="44">
                  <c:v>1764092.7972091946</c:v>
                </c:pt>
                <c:pt idx="45">
                  <c:v>1760541.3897995425</c:v>
                </c:pt>
                <c:pt idx="46">
                  <c:v>1756976.6646121042</c:v>
                </c:pt>
                <c:pt idx="47">
                  <c:v>1753398.571705213</c:v>
                </c:pt>
                <c:pt idx="48">
                  <c:v>1749807.0609499211</c:v>
                </c:pt>
                <c:pt idx="49">
                  <c:v>1746202.0820292968</c:v>
                </c:pt>
                <c:pt idx="50">
                  <c:v>1742583.58443772</c:v>
                </c:pt>
                <c:pt idx="51">
                  <c:v>1738951.517480175</c:v>
                </c:pt>
                <c:pt idx="52">
                  <c:v>1735305.830271539</c:v>
                </c:pt>
                <c:pt idx="53">
                  <c:v>1731646.4717358707</c:v>
                </c:pt>
                <c:pt idx="54">
                  <c:v>1727973.3906056937</c:v>
                </c:pt>
                <c:pt idx="55">
                  <c:v>1724286.5354212786</c:v>
                </c:pt>
                <c:pt idx="56">
                  <c:v>1720585.8545299219</c:v>
                </c:pt>
                <c:pt idx="57">
                  <c:v>1716871.2960852226</c:v>
                </c:pt>
                <c:pt idx="58">
                  <c:v>1713142.8080463556</c:v>
                </c:pt>
                <c:pt idx="59">
                  <c:v>1709400.3381773429</c:v>
                </c:pt>
                <c:pt idx="60">
                  <c:v>1705643.8340463215</c:v>
                </c:pt>
                <c:pt idx="61">
                  <c:v>1701873.2430248086</c:v>
                </c:pt>
                <c:pt idx="62">
                  <c:v>1698088.512286965</c:v>
                </c:pt>
                <c:pt idx="63">
                  <c:v>1694289.5888088546</c:v>
                </c:pt>
                <c:pt idx="64">
                  <c:v>1690476.4193677013</c:v>
                </c:pt>
                <c:pt idx="65">
                  <c:v>1686648.9505411435</c:v>
                </c:pt>
                <c:pt idx="66">
                  <c:v>1682807.1287064862</c:v>
                </c:pt>
                <c:pt idx="67">
                  <c:v>1678950.900039949</c:v>
                </c:pt>
                <c:pt idx="68">
                  <c:v>1675080.2105159122</c:v>
                </c:pt>
                <c:pt idx="69">
                  <c:v>1671195.0059061602</c:v>
                </c:pt>
                <c:pt idx="70">
                  <c:v>1667295.2317791218</c:v>
                </c:pt>
                <c:pt idx="71">
                  <c:v>1663380.833499107</c:v>
                </c:pt>
                <c:pt idx="72">
                  <c:v>1659451.7562255422</c:v>
                </c:pt>
                <c:pt idx="73">
                  <c:v>1655507.9449122015</c:v>
                </c:pt>
                <c:pt idx="74">
                  <c:v>1651549.3443064357</c:v>
                </c:pt>
                <c:pt idx="75">
                  <c:v>1647575.8989483982</c:v>
                </c:pt>
                <c:pt idx="76">
                  <c:v>1643587.5531702682</c:v>
                </c:pt>
                <c:pt idx="77">
                  <c:v>1639584.25109547</c:v>
                </c:pt>
                <c:pt idx="78">
                  <c:v>1635565.9366378915</c:v>
                </c:pt>
                <c:pt idx="79">
                  <c:v>1631532.553501097</c:v>
                </c:pt>
                <c:pt idx="80">
                  <c:v>1627484.0451775396</c:v>
                </c:pt>
                <c:pt idx="81">
                  <c:v>1623420.3549477689</c:v>
                </c:pt>
                <c:pt idx="82">
                  <c:v>1619341.4258796363</c:v>
                </c:pt>
                <c:pt idx="83">
                  <c:v>1615247.2008274985</c:v>
                </c:pt>
                <c:pt idx="84">
                  <c:v>1611137.6224314149</c:v>
                </c:pt>
                <c:pt idx="85">
                  <c:v>1607012.6331163461</c:v>
                </c:pt>
                <c:pt idx="86">
                  <c:v>1602872.1750913458</c:v>
                </c:pt>
                <c:pt idx="87">
                  <c:v>1598716.1903487518</c:v>
                </c:pt>
                <c:pt idx="88">
                  <c:v>1594544.620663373</c:v>
                </c:pt>
                <c:pt idx="89">
                  <c:v>1590357.407591674</c:v>
                </c:pt>
                <c:pt idx="90">
                  <c:v>1586154.4924709562</c:v>
                </c:pt>
                <c:pt idx="91">
                  <c:v>1581935.8164185358</c:v>
                </c:pt>
                <c:pt idx="92">
                  <c:v>1577701.3203309188</c:v>
                </c:pt>
                <c:pt idx="93">
                  <c:v>1573450.9448829731</c:v>
                </c:pt>
                <c:pt idx="94">
                  <c:v>1569184.6305270977</c:v>
                </c:pt>
                <c:pt idx="95">
                  <c:v>1564902.3174923877</c:v>
                </c:pt>
                <c:pt idx="96">
                  <c:v>1560603.9457837977</c:v>
                </c:pt>
                <c:pt idx="97">
                  <c:v>1556289.4551813004</c:v>
                </c:pt>
                <c:pt idx="98">
                  <c:v>1551958.7852390436</c:v>
                </c:pt>
                <c:pt idx="99">
                  <c:v>1547611.8752845034</c:v>
                </c:pt>
                <c:pt idx="100">
                  <c:v>1543248.6644176338</c:v>
                </c:pt>
                <c:pt idx="101">
                  <c:v>1538869.0915100134</c:v>
                </c:pt>
                <c:pt idx="102">
                  <c:v>1534473.0952039894</c:v>
                </c:pt>
                <c:pt idx="103">
                  <c:v>1530060.6139118178</c:v>
                </c:pt>
                <c:pt idx="104">
                  <c:v>1525631.5858148006</c:v>
                </c:pt>
                <c:pt idx="105">
                  <c:v>1521185.9488624195</c:v>
                </c:pt>
                <c:pt idx="106">
                  <c:v>1516723.640771467</c:v>
                </c:pt>
                <c:pt idx="107">
                  <c:v>1512244.5990251733</c:v>
                </c:pt>
                <c:pt idx="108">
                  <c:v>1507748.7608723312</c:v>
                </c:pt>
                <c:pt idx="109">
                  <c:v>1503236.0633264158</c:v>
                </c:pt>
                <c:pt idx="110">
                  <c:v>1498706.4431647034</c:v>
                </c:pt>
                <c:pt idx="111">
                  <c:v>1494159.8369273846</c:v>
                </c:pt>
                <c:pt idx="112">
                  <c:v>1489596.1809166758</c:v>
                </c:pt>
                <c:pt idx="113">
                  <c:v>1485015.4111959268</c:v>
                </c:pt>
                <c:pt idx="114">
                  <c:v>1480417.4635887251</c:v>
                </c:pt>
                <c:pt idx="115">
                  <c:v>1475802.2736779961</c:v>
                </c:pt>
                <c:pt idx="116">
                  <c:v>1471169.7768051021</c:v>
                </c:pt>
                <c:pt idx="117">
                  <c:v>1466519.9080689347</c:v>
                </c:pt>
                <c:pt idx="118">
                  <c:v>1461852.6023250066</c:v>
                </c:pt>
                <c:pt idx="119">
                  <c:v>1457167.7941845388</c:v>
                </c:pt>
                <c:pt idx="120">
                  <c:v>1452465.4180135443</c:v>
                </c:pt>
                <c:pt idx="121">
                  <c:v>1447745.4079319085</c:v>
                </c:pt>
                <c:pt idx="122">
                  <c:v>1443007.6978124666</c:v>
                </c:pt>
                <c:pt idx="123">
                  <c:v>1438252.2212800768</c:v>
                </c:pt>
                <c:pt idx="124">
                  <c:v>1433478.9117106905</c:v>
                </c:pt>
                <c:pt idx="125">
                  <c:v>1428687.702230419</c:v>
                </c:pt>
                <c:pt idx="126">
                  <c:v>1423878.5257145965</c:v>
                </c:pt>
                <c:pt idx="127">
                  <c:v>1419051.3147868398</c:v>
                </c:pt>
                <c:pt idx="128">
                  <c:v>1414206.0018181039</c:v>
                </c:pt>
                <c:pt idx="129">
                  <c:v>1409342.5189257353</c:v>
                </c:pt>
                <c:pt idx="130">
                  <c:v>1404460.7979725201</c:v>
                </c:pt>
                <c:pt idx="131">
                  <c:v>1399560.7705657305</c:v>
                </c:pt>
                <c:pt idx="132">
                  <c:v>1394642.3680561655</c:v>
                </c:pt>
                <c:pt idx="133">
                  <c:v>1389705.5215371896</c:v>
                </c:pt>
                <c:pt idx="134">
                  <c:v>1384750.1618437676</c:v>
                </c:pt>
                <c:pt idx="135">
                  <c:v>1379776.2195514953</c:v>
                </c:pt>
                <c:pt idx="136">
                  <c:v>1374783.6249756268</c:v>
                </c:pt>
                <c:pt idx="137">
                  <c:v>1369772.3081700988</c:v>
                </c:pt>
                <c:pt idx="138">
                  <c:v>1364742.1989265501</c:v>
                </c:pt>
                <c:pt idx="139">
                  <c:v>1359693.2267733382</c:v>
                </c:pt>
                <c:pt idx="140">
                  <c:v>1354625.3209745516</c:v>
                </c:pt>
                <c:pt idx="141">
                  <c:v>1349538.4105290195</c:v>
                </c:pt>
                <c:pt idx="142">
                  <c:v>1344432.4241693169</c:v>
                </c:pt>
                <c:pt idx="143">
                  <c:v>1339307.2903607653</c:v>
                </c:pt>
                <c:pt idx="144">
                  <c:v>1334162.9373004315</c:v>
                </c:pt>
                <c:pt idx="145">
                  <c:v>1328999.2929161217</c:v>
                </c:pt>
                <c:pt idx="146">
                  <c:v>1323816.2848653705</c:v>
                </c:pt>
                <c:pt idx="147">
                  <c:v>1318613.8405344291</c:v>
                </c:pt>
                <c:pt idx="148">
                  <c:v>1313391.8870372467</c:v>
                </c:pt>
                <c:pt idx="149">
                  <c:v>1308150.3512144499</c:v>
                </c:pt>
                <c:pt idx="150">
                  <c:v>1302889.1596323175</c:v>
                </c:pt>
                <c:pt idx="151">
                  <c:v>1297608.2385817522</c:v>
                </c:pt>
                <c:pt idx="152">
                  <c:v>1292307.5140772471</c:v>
                </c:pt>
                <c:pt idx="153">
                  <c:v>1286986.9118558501</c:v>
                </c:pt>
                <c:pt idx="154">
                  <c:v>1281646.3573761231</c:v>
                </c:pt>
                <c:pt idx="155">
                  <c:v>1276285.7758170969</c:v>
                </c:pt>
                <c:pt idx="156">
                  <c:v>1270905.0920772245</c:v>
                </c:pt>
                <c:pt idx="157">
                  <c:v>1265504.2307733276</c:v>
                </c:pt>
                <c:pt idx="158">
                  <c:v>1260083.116239541</c:v>
                </c:pt>
                <c:pt idx="159">
                  <c:v>1254641.6725262527</c:v>
                </c:pt>
                <c:pt idx="160">
                  <c:v>1249179.8233990397</c:v>
                </c:pt>
                <c:pt idx="161">
                  <c:v>1243697.4923375996</c:v>
                </c:pt>
                <c:pt idx="162">
                  <c:v>1238194.602534679</c:v>
                </c:pt>
                <c:pt idx="163">
                  <c:v>1232671.0768949974</c:v>
                </c:pt>
                <c:pt idx="164">
                  <c:v>1227126.838034167</c:v>
                </c:pt>
                <c:pt idx="165">
                  <c:v>1221561.8082776086</c:v>
                </c:pt>
                <c:pt idx="166">
                  <c:v>1215975.909659463</c:v>
                </c:pt>
                <c:pt idx="167">
                  <c:v>1210369.0639214993</c:v>
                </c:pt>
                <c:pt idx="168">
                  <c:v>1204741.1925120184</c:v>
                </c:pt>
                <c:pt idx="169">
                  <c:v>1199092.2165847518</c:v>
                </c:pt>
                <c:pt idx="170">
                  <c:v>1193422.0569977581</c:v>
                </c:pt>
                <c:pt idx="171">
                  <c:v>1187730.6343123131</c:v>
                </c:pt>
                <c:pt idx="172">
                  <c:v>1182017.8687917977</c:v>
                </c:pt>
                <c:pt idx="173">
                  <c:v>1176283.6804005804</c:v>
                </c:pt>
                <c:pt idx="174">
                  <c:v>1170527.9888028961</c:v>
                </c:pt>
                <c:pt idx="175">
                  <c:v>1164750.7133617203</c:v>
                </c:pt>
                <c:pt idx="176">
                  <c:v>1158951.7731376402</c:v>
                </c:pt>
                <c:pt idx="177">
                  <c:v>1153131.0868877198</c:v>
                </c:pt>
                <c:pt idx="178">
                  <c:v>1147288.5730643622</c:v>
                </c:pt>
                <c:pt idx="179">
                  <c:v>1141424.1498141671</c:v>
                </c:pt>
                <c:pt idx="180">
                  <c:v>1135537.7349767836</c:v>
                </c:pt>
                <c:pt idx="181">
                  <c:v>1129629.2460837599</c:v>
                </c:pt>
                <c:pt idx="182">
                  <c:v>1123698.6003573874</c:v>
                </c:pt>
                <c:pt idx="183">
                  <c:v>1117745.7147095411</c:v>
                </c:pt>
                <c:pt idx="184">
                  <c:v>1111770.5057405152</c:v>
                </c:pt>
                <c:pt idx="185">
                  <c:v>1105772.8897378556</c:v>
                </c:pt>
                <c:pt idx="186">
                  <c:v>1099752.7826751859</c:v>
                </c:pt>
                <c:pt idx="187">
                  <c:v>1093710.1002110313</c:v>
                </c:pt>
                <c:pt idx="188">
                  <c:v>1087644.7576876362</c:v>
                </c:pt>
                <c:pt idx="189">
                  <c:v>1081556.6701297783</c:v>
                </c:pt>
                <c:pt idx="190">
                  <c:v>1075445.7522435784</c:v>
                </c:pt>
                <c:pt idx="191">
                  <c:v>1069311.9184153052</c:v>
                </c:pt>
                <c:pt idx="192">
                  <c:v>1063155.082710176</c:v>
                </c:pt>
                <c:pt idx="193">
                  <c:v>1056975.1588711527</c:v>
                </c:pt>
                <c:pt idx="194">
                  <c:v>1050772.0603177329</c:v>
                </c:pt>
                <c:pt idx="195">
                  <c:v>1044545.7001447378</c:v>
                </c:pt>
                <c:pt idx="196">
                  <c:v>1038295.9911210941</c:v>
                </c:pt>
                <c:pt idx="197">
                  <c:v>1032022.8456886116</c:v>
                </c:pt>
                <c:pt idx="198">
                  <c:v>1025726.1759607573</c:v>
                </c:pt>
                <c:pt idx="199">
                  <c:v>1019405.8937214236</c:v>
                </c:pt>
                <c:pt idx="200">
                  <c:v>1013061.9104236923</c:v>
                </c:pt>
                <c:pt idx="201">
                  <c:v>1006694.1371885946</c:v>
                </c:pt>
                <c:pt idx="202">
                  <c:v>1000302.4848038652</c:v>
                </c:pt>
                <c:pt idx="203">
                  <c:v>993886.86372269318</c:v>
                </c:pt>
                <c:pt idx="204">
                  <c:v>987447.18406246672</c:v>
                </c:pt>
                <c:pt idx="205">
                  <c:v>980983.35560351447</c:v>
                </c:pt>
                <c:pt idx="206">
                  <c:v>974495.28778784105</c:v>
                </c:pt>
                <c:pt idx="207">
                  <c:v>967982.88971785887</c:v>
                </c:pt>
                <c:pt idx="208">
                  <c:v>961446.07015511428</c:v>
                </c:pt>
                <c:pt idx="209">
                  <c:v>954884.73751900939</c:v>
                </c:pt>
                <c:pt idx="210">
                  <c:v>948298.79988551908</c:v>
                </c:pt>
                <c:pt idx="211">
                  <c:v>941688.16498590319</c:v>
                </c:pt>
                <c:pt idx="212">
                  <c:v>935052.74020541378</c:v>
                </c:pt>
                <c:pt idx="213">
                  <c:v>928392.43258199748</c:v>
                </c:pt>
                <c:pt idx="214">
                  <c:v>921707.14880499337</c:v>
                </c:pt>
                <c:pt idx="215">
                  <c:v>914996.79521382554</c:v>
                </c:pt>
                <c:pt idx="216">
                  <c:v>908261.27779669082</c:v>
                </c:pt>
                <c:pt idx="217">
                  <c:v>901500.50218924182</c:v>
                </c:pt>
                <c:pt idx="218">
                  <c:v>894714.37367326487</c:v>
                </c:pt>
                <c:pt idx="219">
                  <c:v>887902.79717535304</c:v>
                </c:pt>
                <c:pt idx="220">
                  <c:v>881065.67726557411</c:v>
                </c:pt>
                <c:pt idx="221">
                  <c:v>874202.9181561335</c:v>
                </c:pt>
                <c:pt idx="222">
                  <c:v>867314.42370003241</c:v>
                </c:pt>
                <c:pt idx="223">
                  <c:v>860400.09738972096</c:v>
                </c:pt>
                <c:pt idx="224">
                  <c:v>853459.84235574584</c:v>
                </c:pt>
                <c:pt idx="225">
                  <c:v>846493.56136539334</c:v>
                </c:pt>
                <c:pt idx="226">
                  <c:v>839501.15682132705</c:v>
                </c:pt>
                <c:pt idx="227">
                  <c:v>832482.53076022048</c:v>
                </c:pt>
                <c:pt idx="228">
                  <c:v>825437.58485138474</c:v>
                </c:pt>
                <c:pt idx="229">
                  <c:v>818366.22039539088</c:v>
                </c:pt>
                <c:pt idx="230">
                  <c:v>811268.33832268708</c:v>
                </c:pt>
                <c:pt idx="231">
                  <c:v>804143.83919221058</c:v>
                </c:pt>
                <c:pt idx="232">
                  <c:v>796992.62318999483</c:v>
                </c:pt>
                <c:pt idx="233">
                  <c:v>789814.59012777079</c:v>
                </c:pt>
                <c:pt idx="234">
                  <c:v>782609.6394415634</c:v>
                </c:pt>
                <c:pt idx="235">
                  <c:v>775377.67019028275</c:v>
                </c:pt>
                <c:pt idx="236">
                  <c:v>768118.58105430973</c:v>
                </c:pt>
                <c:pt idx="237">
                  <c:v>760832.27033407683</c:v>
                </c:pt>
                <c:pt idx="238">
                  <c:v>753518.63594864309</c:v>
                </c:pt>
                <c:pt idx="239">
                  <c:v>746177.57543426391</c:v>
                </c:pt>
                <c:pt idx="240">
                  <c:v>738808.98594295583</c:v>
                </c:pt>
                <c:pt idx="241">
                  <c:v>731412.76424105535</c:v>
                </c:pt>
                <c:pt idx="242">
                  <c:v>723988.80670777278</c:v>
                </c:pt>
                <c:pt idx="243">
                  <c:v>716537.00933374034</c:v>
                </c:pt>
                <c:pt idx="244">
                  <c:v>709057.2677195553</c:v>
                </c:pt>
                <c:pt idx="245">
                  <c:v>701549.47707431705</c:v>
                </c:pt>
                <c:pt idx="246">
                  <c:v>694013.53221415915</c:v>
                </c:pt>
                <c:pt idx="247">
                  <c:v>686449.32756077568</c:v>
                </c:pt>
                <c:pt idx="248">
                  <c:v>678856.75713994203</c:v>
                </c:pt>
                <c:pt idx="249">
                  <c:v>671235.7145800303</c:v>
                </c:pt>
                <c:pt idx="250">
                  <c:v>663586.09311051888</c:v>
                </c:pt>
                <c:pt idx="251">
                  <c:v>655907.78556049673</c:v>
                </c:pt>
                <c:pt idx="252">
                  <c:v>648200.6843571621</c:v>
                </c:pt>
                <c:pt idx="253">
                  <c:v>640464.68152431492</c:v>
                </c:pt>
                <c:pt idx="254">
                  <c:v>632699.6686808446</c:v>
                </c:pt>
                <c:pt idx="255">
                  <c:v>624905.53703921125</c:v>
                </c:pt>
                <c:pt idx="256">
                  <c:v>617082.17740392173</c:v>
                </c:pt>
                <c:pt idx="257">
                  <c:v>609229.48016999988</c:v>
                </c:pt>
                <c:pt idx="258">
                  <c:v>601347.33532145084</c:v>
                </c:pt>
                <c:pt idx="259">
                  <c:v>593435.63242971967</c:v>
                </c:pt>
                <c:pt idx="260">
                  <c:v>585494.26065214456</c:v>
                </c:pt>
                <c:pt idx="261">
                  <c:v>577523.10873040359</c:v>
                </c:pt>
                <c:pt idx="262">
                  <c:v>569522.06498895609</c:v>
                </c:pt>
                <c:pt idx="263">
                  <c:v>561491.01733347808</c:v>
                </c:pt>
                <c:pt idx="264">
                  <c:v>553429.85324929212</c:v>
                </c:pt>
                <c:pt idx="265">
                  <c:v>545338.45979979041</c:v>
                </c:pt>
                <c:pt idx="266">
                  <c:v>537216.72362485307</c:v>
                </c:pt>
                <c:pt idx="267">
                  <c:v>529064.53093925968</c:v>
                </c:pt>
                <c:pt idx="268">
                  <c:v>520881.76753109536</c:v>
                </c:pt>
                <c:pt idx="269">
                  <c:v>512668.3187601504</c:v>
                </c:pt>
                <c:pt idx="270">
                  <c:v>504424.06955631444</c:v>
                </c:pt>
                <c:pt idx="271">
                  <c:v>496148.90441796405</c:v>
                </c:pt>
                <c:pt idx="272">
                  <c:v>487842.70741034485</c:v>
                </c:pt>
                <c:pt idx="273">
                  <c:v>479505.36216394708</c:v>
                </c:pt>
                <c:pt idx="274">
                  <c:v>471136.75187287532</c:v>
                </c:pt>
                <c:pt idx="275">
                  <c:v>462736.75929321203</c:v>
                </c:pt>
                <c:pt idx="276">
                  <c:v>454305.26674137503</c:v>
                </c:pt>
                <c:pt idx="277">
                  <c:v>445842.15609246865</c:v>
                </c:pt>
                <c:pt idx="278">
                  <c:v>437347.30877862882</c:v>
                </c:pt>
                <c:pt idx="279">
                  <c:v>428820.60578736215</c:v>
                </c:pt>
                <c:pt idx="280">
                  <c:v>420261.92765987822</c:v>
                </c:pt>
                <c:pt idx="281">
                  <c:v>411671.15448941622</c:v>
                </c:pt>
                <c:pt idx="282">
                  <c:v>403048.16591956496</c:v>
                </c:pt>
                <c:pt idx="283">
                  <c:v>394392.84114257677</c:v>
                </c:pt>
                <c:pt idx="284">
                  <c:v>385705.0588976749</c:v>
                </c:pt>
                <c:pt idx="285">
                  <c:v>376984.69746935461</c:v>
                </c:pt>
                <c:pt idx="286">
                  <c:v>368231.63468567812</c:v>
                </c:pt>
                <c:pt idx="287">
                  <c:v>359445.74791656283</c:v>
                </c:pt>
                <c:pt idx="288">
                  <c:v>350626.9140720634</c:v>
                </c:pt>
                <c:pt idx="289">
                  <c:v>341775.00960064708</c:v>
                </c:pt>
                <c:pt idx="290">
                  <c:v>332889.91048746294</c:v>
                </c:pt>
                <c:pt idx="291">
                  <c:v>323971.4922526044</c:v>
                </c:pt>
                <c:pt idx="292">
                  <c:v>315019.6299493651</c:v>
                </c:pt>
                <c:pt idx="293">
                  <c:v>306034.19816248864</c:v>
                </c:pt>
                <c:pt idx="294">
                  <c:v>297015.0710064114</c:v>
                </c:pt>
                <c:pt idx="295">
                  <c:v>287962.12212349888</c:v>
                </c:pt>
                <c:pt idx="296">
                  <c:v>278875.22468227544</c:v>
                </c:pt>
                <c:pt idx="297">
                  <c:v>269754.25137564744</c:v>
                </c:pt>
                <c:pt idx="298">
                  <c:v>260599.07441911957</c:v>
                </c:pt>
                <c:pt idx="299">
                  <c:v>251409.56554900471</c:v>
                </c:pt>
                <c:pt idx="300">
                  <c:v>242185.59602062692</c:v>
                </c:pt>
                <c:pt idx="301">
                  <c:v>232927.03660651771</c:v>
                </c:pt>
                <c:pt idx="302">
                  <c:v>223633.75759460559</c:v>
                </c:pt>
                <c:pt idx="303">
                  <c:v>214305.6287863988</c:v>
                </c:pt>
                <c:pt idx="304">
                  <c:v>204942.51949516125</c:v>
                </c:pt>
                <c:pt idx="305">
                  <c:v>195544.29854408154</c:v>
                </c:pt>
                <c:pt idx="306">
                  <c:v>186110.83426443528</c:v>
                </c:pt>
                <c:pt idx="307">
                  <c:v>176641.99449374035</c:v>
                </c:pt>
                <c:pt idx="308">
                  <c:v>167137.64657390531</c:v>
                </c:pt>
                <c:pt idx="309">
                  <c:v>157597.65734937089</c:v>
                </c:pt>
                <c:pt idx="310">
                  <c:v>148021.89316524449</c:v>
                </c:pt>
                <c:pt idx="311">
                  <c:v>138410.21986542759</c:v>
                </c:pt>
                <c:pt idx="312">
                  <c:v>128762.50279073638</c:v>
                </c:pt>
                <c:pt idx="313">
                  <c:v>119078.60677701508</c:v>
                </c:pt>
                <c:pt idx="314">
                  <c:v>109358.39615324233</c:v>
                </c:pt>
                <c:pt idx="315">
                  <c:v>99601.734739630425</c:v>
                </c:pt>
                <c:pt idx="316">
                  <c:v>89808.485845717485</c:v>
                </c:pt>
                <c:pt idx="317">
                  <c:v>79978.512268452367</c:v>
                </c:pt>
                <c:pt idx="318">
                  <c:v>70111.676290272502</c:v>
                </c:pt>
                <c:pt idx="319">
                  <c:v>60207.839677174474</c:v>
                </c:pt>
                <c:pt idx="320">
                  <c:v>50266.863676777321</c:v>
                </c:pt>
                <c:pt idx="321">
                  <c:v>40288.609016378679</c:v>
                </c:pt>
                <c:pt idx="322">
                  <c:v>30272.935901003548</c:v>
                </c:pt>
                <c:pt idx="323">
                  <c:v>20219.704011445756</c:v>
                </c:pt>
                <c:pt idx="324">
                  <c:v>10128.772502302123</c:v>
                </c:pt>
                <c:pt idx="325">
                  <c:v>-7.9671735875308514E-10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0400"/>
        <c:axId val="52607136"/>
        <c:axId val="53124480"/>
      </c:area3DChart>
      <c:catAx>
        <c:axId val="5261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07136"/>
        <c:crosses val="autoZero"/>
        <c:auto val="1"/>
        <c:lblAlgn val="ctr"/>
        <c:lblOffset val="100"/>
        <c:tickLblSkip val="32"/>
        <c:tickMarkSkip val="16"/>
        <c:noMultiLvlLbl val="1"/>
      </c:catAx>
      <c:valAx>
        <c:axId val="52607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10400"/>
        <c:crosses val="autoZero"/>
        <c:crossBetween val="midCat"/>
      </c:valAx>
      <c:serAx>
        <c:axId val="53124480"/>
        <c:scaling>
          <c:orientation val="minMax"/>
        </c:scaling>
        <c:delete val="1"/>
        <c:axPos val="b"/>
        <c:majorTickMark val="out"/>
        <c:minorTickMark val="none"/>
        <c:tickLblPos val="none"/>
        <c:crossAx val="52607136"/>
        <c:crosses val="autoZero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.90291262135922346"/>
          <c:w val="0.8380281690140845"/>
          <c:h val="9.8300970873786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2788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topLeftCell="A8" zoomScale="90" zoomScaleNormal="90" workbookViewId="0">
      <selection activeCell="H11" sqref="H11"/>
    </sheetView>
  </sheetViews>
  <sheetFormatPr defaultColWidth="8.77734375" defaultRowHeight="13.2" x14ac:dyDescent="0.25"/>
  <cols>
    <col min="2" max="2" width="9.33203125" customWidth="1"/>
    <col min="3" max="3" width="24.6640625" customWidth="1"/>
    <col min="4" max="4" width="28.33203125" customWidth="1"/>
    <col min="5" max="5" width="9.33203125" customWidth="1"/>
    <col min="8" max="8" width="9.6640625" customWidth="1"/>
    <col min="10" max="10" width="9.6640625" customWidth="1"/>
    <col min="11" max="11" width="12.33203125" customWidth="1"/>
    <col min="12" max="12" width="5.33203125" customWidth="1"/>
  </cols>
  <sheetData>
    <row r="1" spans="2:5" ht="13.8" thickBot="1" x14ac:dyDescent="0.3">
      <c r="B1" s="32"/>
      <c r="C1" s="32"/>
      <c r="D1" s="32"/>
      <c r="E1" s="32"/>
    </row>
    <row r="2" spans="2:5" s="16" customFormat="1" ht="36.6" thickTop="1" thickBot="1" x14ac:dyDescent="0.65">
      <c r="B2" s="31"/>
      <c r="C2" s="45" t="s">
        <v>13</v>
      </c>
      <c r="D2" s="46"/>
      <c r="E2" s="31"/>
    </row>
    <row r="3" spans="2:5" ht="7.5" customHeight="1" thickTop="1" thickBot="1" x14ac:dyDescent="0.3">
      <c r="B3" s="32"/>
      <c r="C3" s="49"/>
      <c r="D3" s="50"/>
      <c r="E3" s="32"/>
    </row>
    <row r="4" spans="2:5" s="15" customFormat="1" ht="25.2" thickBot="1" x14ac:dyDescent="0.45">
      <c r="B4" s="33"/>
      <c r="C4" s="18" t="s">
        <v>0</v>
      </c>
      <c r="D4" s="40">
        <v>1907896</v>
      </c>
      <c r="E4" s="33"/>
    </row>
    <row r="5" spans="2:5" s="15" customFormat="1" ht="25.2" thickBot="1" x14ac:dyDescent="0.45">
      <c r="B5" s="33"/>
      <c r="C5" s="18" t="s">
        <v>15</v>
      </c>
      <c r="D5" s="41">
        <v>325</v>
      </c>
      <c r="E5" s="33"/>
    </row>
    <row r="6" spans="2:5" s="15" customFormat="1" ht="25.2" thickBot="1" x14ac:dyDescent="0.45">
      <c r="B6" s="33"/>
      <c r="C6" s="18" t="s">
        <v>1</v>
      </c>
      <c r="D6" s="42">
        <v>4.4999999999999998E-2</v>
      </c>
      <c r="E6" s="33"/>
    </row>
    <row r="7" spans="2:5" s="15" customFormat="1" ht="25.2" thickBot="1" x14ac:dyDescent="0.45">
      <c r="B7" s="33"/>
      <c r="C7" s="19" t="s">
        <v>14</v>
      </c>
      <c r="D7" s="17">
        <f>PMT(D6/12,D5,D4)*(-1)</f>
        <v>10166.755399186557</v>
      </c>
      <c r="E7" s="33"/>
    </row>
    <row r="8" spans="2:5" ht="7.5" customHeight="1" thickTop="1" thickBot="1" x14ac:dyDescent="0.3">
      <c r="B8" s="32"/>
      <c r="C8" s="32"/>
      <c r="D8" s="32"/>
      <c r="E8" s="32"/>
    </row>
    <row r="9" spans="2:5" s="16" customFormat="1" ht="34.200000000000003" thickTop="1" thickBot="1" x14ac:dyDescent="0.65">
      <c r="B9" s="34"/>
      <c r="C9" s="47" t="s">
        <v>18</v>
      </c>
      <c r="D9" s="48"/>
      <c r="E9" s="34"/>
    </row>
    <row r="10" spans="2:5" ht="7.5" customHeight="1" thickTop="1" thickBot="1" x14ac:dyDescent="0.45">
      <c r="B10" s="35"/>
      <c r="C10" s="51"/>
      <c r="D10" s="50"/>
      <c r="E10" s="35"/>
    </row>
    <row r="11" spans="2:5" s="15" customFormat="1" ht="25.2" thickBot="1" x14ac:dyDescent="0.45">
      <c r="B11" s="36"/>
      <c r="C11" s="18" t="s">
        <v>2</v>
      </c>
      <c r="D11" s="43">
        <v>1232019</v>
      </c>
      <c r="E11" s="36"/>
    </row>
    <row r="12" spans="2:5" s="15" customFormat="1" ht="25.2" thickBot="1" x14ac:dyDescent="0.45">
      <c r="B12" s="36"/>
      <c r="C12" s="18" t="s">
        <v>3</v>
      </c>
      <c r="D12" s="44">
        <v>325</v>
      </c>
      <c r="E12" s="36"/>
    </row>
    <row r="13" spans="2:5" s="15" customFormat="1" ht="25.2" thickBot="1" x14ac:dyDescent="0.45">
      <c r="B13" s="36"/>
      <c r="C13" s="18" t="s">
        <v>1</v>
      </c>
      <c r="D13" s="23">
        <f>RATE(D12,D14,-D11)*12</f>
        <v>9.0382942717639081E-2</v>
      </c>
      <c r="E13" s="36"/>
    </row>
    <row r="14" spans="2:5" s="15" customFormat="1" ht="25.2" thickBot="1" x14ac:dyDescent="0.45">
      <c r="B14" s="36"/>
      <c r="C14" s="18" t="s">
        <v>4</v>
      </c>
      <c r="D14" s="20">
        <f>D7</f>
        <v>10166.755399186557</v>
      </c>
      <c r="E14" s="36"/>
    </row>
    <row r="15" spans="2:5" ht="7.5" customHeight="1" thickBot="1" x14ac:dyDescent="0.3">
      <c r="B15" s="35"/>
      <c r="C15" s="35"/>
      <c r="D15" s="35"/>
      <c r="E15" s="35"/>
    </row>
    <row r="16" spans="2:5" ht="34.200000000000003" thickTop="1" thickBot="1" x14ac:dyDescent="0.65">
      <c r="B16" s="37"/>
      <c r="C16" s="47" t="s">
        <v>19</v>
      </c>
      <c r="D16" s="48"/>
      <c r="E16" s="37"/>
    </row>
    <row r="17" spans="2:5" ht="7.5" customHeight="1" thickTop="1" thickBot="1" x14ac:dyDescent="0.45">
      <c r="B17" s="38"/>
      <c r="C17" s="51"/>
      <c r="D17" s="50"/>
      <c r="E17" s="38"/>
    </row>
    <row r="18" spans="2:5" s="15" customFormat="1" ht="25.2" thickBot="1" x14ac:dyDescent="0.45">
      <c r="B18" s="39"/>
      <c r="C18" s="18" t="s">
        <v>2</v>
      </c>
      <c r="D18" s="43">
        <v>65000</v>
      </c>
      <c r="E18" s="39"/>
    </row>
    <row r="19" spans="2:5" ht="25.2" thickBot="1" x14ac:dyDescent="0.45">
      <c r="B19" s="39"/>
      <c r="C19" s="18" t="s">
        <v>3</v>
      </c>
      <c r="D19" s="44">
        <v>180</v>
      </c>
      <c r="E19" s="39"/>
    </row>
    <row r="20" spans="2:5" ht="25.2" thickBot="1" x14ac:dyDescent="0.45">
      <c r="B20" s="39"/>
      <c r="C20" s="18" t="s">
        <v>1</v>
      </c>
      <c r="D20" s="23" t="e">
        <f>RATE(D19,D21,-D18)*12</f>
        <v>#NUM!</v>
      </c>
      <c r="E20" s="39"/>
    </row>
    <row r="21" spans="2:5" ht="25.2" thickBot="1" x14ac:dyDescent="0.45">
      <c r="B21" s="39"/>
      <c r="C21" s="18" t="s">
        <v>4</v>
      </c>
      <c r="D21" s="20">
        <f>D7</f>
        <v>10166.755399186557</v>
      </c>
      <c r="E21" s="39"/>
    </row>
    <row r="22" spans="2:5" x14ac:dyDescent="0.25">
      <c r="B22" s="38"/>
      <c r="C22" s="38"/>
      <c r="D22" s="38"/>
      <c r="E22" s="38"/>
    </row>
  </sheetData>
  <sheetProtection selectLockedCells="1"/>
  <mergeCells count="6">
    <mergeCell ref="C2:D2"/>
    <mergeCell ref="C16:D16"/>
    <mergeCell ref="C3:D3"/>
    <mergeCell ref="C17:D17"/>
    <mergeCell ref="C9:D9"/>
    <mergeCell ref="C10:D10"/>
  </mergeCells>
  <phoneticPr fontId="0" type="noConversion"/>
  <pageMargins left="0.74791666666666667" right="0.74791666666666667" top="0.98402777777777783" bottom="0.98402777777777772" header="0.51180555555555562" footer="0.5"/>
  <pageSetup firstPageNumber="0" orientation="portrait" horizontalDpi="300" verticalDpi="300"/>
  <headerFooter alignWithMargins="0">
    <oddFooter>&amp;C&amp;F&amp;RPage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9"/>
  <sheetViews>
    <sheetView topLeftCell="B34" workbookViewId="0">
      <selection activeCell="F64" sqref="F64"/>
    </sheetView>
  </sheetViews>
  <sheetFormatPr defaultColWidth="8.77734375" defaultRowHeight="13.2" x14ac:dyDescent="0.25"/>
  <cols>
    <col min="3" max="3" width="9.6640625" customWidth="1"/>
    <col min="4" max="4" width="11.33203125" customWidth="1"/>
    <col min="5" max="5" width="9.6640625" customWidth="1"/>
    <col min="6" max="6" width="12.33203125" customWidth="1"/>
    <col min="7" max="7" width="12.6640625" customWidth="1"/>
    <col min="8" max="8" width="11.6640625" customWidth="1"/>
    <col min="10" max="10" width="12.44140625" customWidth="1"/>
  </cols>
  <sheetData>
    <row r="1" spans="1:6" x14ac:dyDescent="0.25">
      <c r="A1" s="52" t="s">
        <v>5</v>
      </c>
      <c r="B1" s="52"/>
      <c r="C1" s="52"/>
      <c r="D1" s="52"/>
      <c r="E1" s="52"/>
      <c r="F1" s="52"/>
    </row>
    <row r="3" spans="1:6" x14ac:dyDescent="0.25">
      <c r="A3" s="1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14" t="s">
        <v>20</v>
      </c>
    </row>
    <row r="4" spans="1:6" x14ac:dyDescent="0.25">
      <c r="A4" t="s">
        <v>11</v>
      </c>
      <c r="B4" s="3">
        <f>Input!D5</f>
        <v>325</v>
      </c>
      <c r="C4" s="4">
        <f>Input!$D$7</f>
        <v>10166.755399186557</v>
      </c>
      <c r="D4" s="5">
        <f>-PPMT(Input!$D$6/12,$B$4-B5,$B$4,$F$4)</f>
        <v>3012.1453991865569</v>
      </c>
      <c r="E4" s="5">
        <f>-IPMT(Input!$D$6/12,$B$4-B5,$B$4,$F$4)</f>
        <v>7154.61</v>
      </c>
      <c r="F4" s="6">
        <f>Input!D4</f>
        <v>1907896</v>
      </c>
    </row>
    <row r="5" spans="1:6" x14ac:dyDescent="0.25">
      <c r="A5" s="3">
        <f t="shared" ref="A5:A68" si="0">$B$4-B5</f>
        <v>1</v>
      </c>
      <c r="B5" s="3">
        <f t="shared" ref="B5:B68" si="1">B4-1</f>
        <v>324</v>
      </c>
      <c r="C5" s="7">
        <f>Input!$D$7</f>
        <v>10166.755399186557</v>
      </c>
      <c r="D5" s="8">
        <f>-PPMT(Input!$D$6/12,$B$4-B6,$B$4,$F$4)</f>
        <v>3023.4409444335074</v>
      </c>
      <c r="E5" s="8">
        <f>-IPMT(Input!$D$6/12,$B$4-B6,$B$4,$F$4)</f>
        <v>7143.3144547530492</v>
      </c>
      <c r="F5" s="8">
        <f t="shared" ref="F5:F68" si="2">F4-D4</f>
        <v>1904883.8546008135</v>
      </c>
    </row>
    <row r="6" spans="1:6" x14ac:dyDescent="0.25">
      <c r="A6" s="3">
        <f t="shared" si="0"/>
        <v>2</v>
      </c>
      <c r="B6" s="3">
        <f t="shared" si="1"/>
        <v>323</v>
      </c>
      <c r="C6" s="7">
        <f>Input!$D$7</f>
        <v>10166.755399186557</v>
      </c>
      <c r="D6" s="8">
        <f>-PPMT(Input!$D$6/12,$B$4-B7,$B$4,$F$4)</f>
        <v>3034.7788479751325</v>
      </c>
      <c r="E6" s="8">
        <f>-IPMT(Input!$D$6/12,$B$4-B7,$B$4,$F$4)</f>
        <v>7131.9765512114236</v>
      </c>
      <c r="F6" s="8">
        <f t="shared" si="2"/>
        <v>1901860.41365638</v>
      </c>
    </row>
    <row r="7" spans="1:6" x14ac:dyDescent="0.25">
      <c r="A7" s="3">
        <f t="shared" si="0"/>
        <v>3</v>
      </c>
      <c r="B7" s="3">
        <f t="shared" si="1"/>
        <v>322</v>
      </c>
      <c r="C7" s="7">
        <f>Input!$D$7</f>
        <v>10166.755399186557</v>
      </c>
      <c r="D7" s="8">
        <f>-PPMT(Input!$D$6/12,$B$4-B8,$B$4,$F$4)</f>
        <v>3046.1592686550398</v>
      </c>
      <c r="E7" s="8">
        <f>-IPMT(Input!$D$6/12,$B$4-B8,$B$4,$F$4)</f>
        <v>7120.5961305315177</v>
      </c>
      <c r="F7" s="8">
        <f t="shared" si="2"/>
        <v>1898825.6348084048</v>
      </c>
    </row>
    <row r="8" spans="1:6" x14ac:dyDescent="0.25">
      <c r="A8" s="3">
        <f t="shared" si="0"/>
        <v>4</v>
      </c>
      <c r="B8" s="3">
        <f t="shared" si="1"/>
        <v>321</v>
      </c>
      <c r="C8" s="7">
        <f>Input!$D$7</f>
        <v>10166.755399186557</v>
      </c>
      <c r="D8" s="8">
        <f>-PPMT(Input!$D$6/12,$B$4-B9,$B$4,$F$4)</f>
        <v>3057.5823659124958</v>
      </c>
      <c r="E8" s="8">
        <f>-IPMT(Input!$D$6/12,$B$4-B9,$B$4,$F$4)</f>
        <v>7109.1730332740608</v>
      </c>
      <c r="F8" s="8">
        <f t="shared" si="2"/>
        <v>1895779.4755397497</v>
      </c>
    </row>
    <row r="9" spans="1:6" x14ac:dyDescent="0.25">
      <c r="A9" s="3">
        <f t="shared" si="0"/>
        <v>5</v>
      </c>
      <c r="B9" s="3">
        <f t="shared" si="1"/>
        <v>320</v>
      </c>
      <c r="C9" s="7">
        <f>Input!$D$7</f>
        <v>10166.755399186557</v>
      </c>
      <c r="D9" s="8">
        <f>-PPMT(Input!$D$6/12,$B$4-B10,$B$4,$F$4)</f>
        <v>3069.0482997846675</v>
      </c>
      <c r="E9" s="8">
        <f>-IPMT(Input!$D$6/12,$B$4-B10,$B$4,$F$4)</f>
        <v>7097.7070994018904</v>
      </c>
      <c r="F9" s="8">
        <f t="shared" si="2"/>
        <v>1892721.8931738373</v>
      </c>
    </row>
    <row r="10" spans="1:6" x14ac:dyDescent="0.25">
      <c r="A10" s="3">
        <f t="shared" si="0"/>
        <v>6</v>
      </c>
      <c r="B10" s="3">
        <f t="shared" si="1"/>
        <v>319</v>
      </c>
      <c r="C10" s="7">
        <f>Input!$D$7</f>
        <v>10166.755399186557</v>
      </c>
      <c r="D10" s="8">
        <f>-PPMT(Input!$D$6/12,$B$4-B11,$B$4,$F$4)</f>
        <v>3080.5572309088602</v>
      </c>
      <c r="E10" s="8">
        <f>-IPMT(Input!$D$6/12,$B$4-B11,$B$4,$F$4)</f>
        <v>7086.1981682776977</v>
      </c>
      <c r="F10" s="8">
        <f t="shared" si="2"/>
        <v>1889652.8448740526</v>
      </c>
    </row>
    <row r="11" spans="1:6" x14ac:dyDescent="0.25">
      <c r="A11" s="3">
        <f t="shared" si="0"/>
        <v>7</v>
      </c>
      <c r="B11" s="3">
        <f t="shared" si="1"/>
        <v>318</v>
      </c>
      <c r="C11" s="7">
        <f>Input!$D$7</f>
        <v>10166.755399186557</v>
      </c>
      <c r="D11" s="8">
        <f>-PPMT(Input!$D$6/12,$B$4-B12,$B$4,$F$4)</f>
        <v>3092.1093205247685</v>
      </c>
      <c r="E11" s="8">
        <f>-IPMT(Input!$D$6/12,$B$4-B12,$B$4,$F$4)</f>
        <v>7074.646078661789</v>
      </c>
      <c r="F11" s="8">
        <f t="shared" si="2"/>
        <v>1886572.2876431437</v>
      </c>
    </row>
    <row r="12" spans="1:6" x14ac:dyDescent="0.25">
      <c r="A12" s="3">
        <f t="shared" si="0"/>
        <v>8</v>
      </c>
      <c r="B12" s="3">
        <f t="shared" si="1"/>
        <v>317</v>
      </c>
      <c r="C12" s="7">
        <f>Input!$D$7</f>
        <v>10166.755399186557</v>
      </c>
      <c r="D12" s="8">
        <f>-PPMT(Input!$D$6/12,$B$4-B13,$B$4,$F$4)</f>
        <v>3103.7047304767366</v>
      </c>
      <c r="E12" s="8">
        <f>-IPMT(Input!$D$6/12,$B$4-B13,$B$4,$F$4)</f>
        <v>7063.0506687098205</v>
      </c>
      <c r="F12" s="8">
        <f t="shared" si="2"/>
        <v>1883480.1783226188</v>
      </c>
    </row>
    <row r="13" spans="1:6" x14ac:dyDescent="0.25">
      <c r="A13" s="3">
        <f t="shared" si="0"/>
        <v>9</v>
      </c>
      <c r="B13" s="3">
        <f t="shared" si="1"/>
        <v>316</v>
      </c>
      <c r="C13" s="7">
        <f>Input!$D$7</f>
        <v>10166.755399186557</v>
      </c>
      <c r="D13" s="8">
        <f>-PPMT(Input!$D$6/12,$B$4-B14,$B$4,$F$4)</f>
        <v>3115.3436232160243</v>
      </c>
      <c r="E13" s="8">
        <f>-IPMT(Input!$D$6/12,$B$4-B14,$B$4,$F$4)</f>
        <v>7051.4117759705332</v>
      </c>
      <c r="F13" s="8">
        <f t="shared" si="2"/>
        <v>1880376.4735921421</v>
      </c>
    </row>
    <row r="14" spans="1:6" x14ac:dyDescent="0.25">
      <c r="A14" s="3">
        <f t="shared" si="0"/>
        <v>10</v>
      </c>
      <c r="B14" s="3">
        <f t="shared" si="1"/>
        <v>315</v>
      </c>
      <c r="C14" s="7">
        <f>Input!$D$7</f>
        <v>10166.755399186557</v>
      </c>
      <c r="D14" s="8">
        <f>-PPMT(Input!$D$6/12,$B$4-B15,$B$4,$F$4)</f>
        <v>3127.0261618030845</v>
      </c>
      <c r="E14" s="8">
        <f>-IPMT(Input!$D$6/12,$B$4-B15,$B$4,$F$4)</f>
        <v>7039.7292373834725</v>
      </c>
      <c r="F14" s="8">
        <f t="shared" si="2"/>
        <v>1877261.1299689261</v>
      </c>
    </row>
    <row r="15" spans="1:6" x14ac:dyDescent="0.25">
      <c r="A15" s="3">
        <f t="shared" si="0"/>
        <v>11</v>
      </c>
      <c r="B15" s="3">
        <f t="shared" si="1"/>
        <v>314</v>
      </c>
      <c r="C15" s="7">
        <f>Input!$D$7</f>
        <v>10166.755399186557</v>
      </c>
      <c r="D15" s="8">
        <f>-PPMT(Input!$D$6/12,$B$4-B16,$B$4,$F$4)</f>
        <v>3138.7525099098461</v>
      </c>
      <c r="E15" s="8">
        <f>-IPMT(Input!$D$6/12,$B$4-B16,$B$4,$F$4)</f>
        <v>7028.0028892767104</v>
      </c>
      <c r="F15" s="8">
        <f t="shared" si="2"/>
        <v>1874134.1038071229</v>
      </c>
    </row>
    <row r="16" spans="1:6" x14ac:dyDescent="0.25">
      <c r="A16" s="1">
        <f t="shared" si="0"/>
        <v>12</v>
      </c>
      <c r="B16" s="2">
        <f t="shared" si="1"/>
        <v>313</v>
      </c>
      <c r="C16" s="9">
        <f>Input!$D$7</f>
        <v>10166.755399186557</v>
      </c>
      <c r="D16" s="10">
        <f>-PPMT(Input!$D$6/12,$B$4-B17,$B$4,$F$4)</f>
        <v>3150.5228318220074</v>
      </c>
      <c r="E16" s="10">
        <f>-IPMT(Input!$D$6/12,$B$4-B17,$B$4,$F$4)</f>
        <v>7016.2325673645491</v>
      </c>
      <c r="F16" s="11">
        <f t="shared" si="2"/>
        <v>1870995.351297213</v>
      </c>
    </row>
    <row r="17" spans="1:6" x14ac:dyDescent="0.25">
      <c r="A17" s="3">
        <f t="shared" si="0"/>
        <v>13</v>
      </c>
      <c r="B17" s="3">
        <f t="shared" si="1"/>
        <v>312</v>
      </c>
      <c r="C17" s="7">
        <f>Input!$D$7</f>
        <v>10166.755399186557</v>
      </c>
      <c r="D17" s="8">
        <f>-PPMT(Input!$D$6/12,$B$4-B18,$B$4,$F$4)</f>
        <v>3162.3372924413397</v>
      </c>
      <c r="E17" s="8">
        <f>-IPMT(Input!$D$6/12,$B$4-B18,$B$4,$F$4)</f>
        <v>7004.4181067452173</v>
      </c>
      <c r="F17" s="8">
        <f t="shared" si="2"/>
        <v>1867844.828465391</v>
      </c>
    </row>
    <row r="18" spans="1:6" x14ac:dyDescent="0.25">
      <c r="A18" s="3">
        <f t="shared" si="0"/>
        <v>14</v>
      </c>
      <c r="B18" s="3">
        <f t="shared" si="1"/>
        <v>311</v>
      </c>
      <c r="C18" s="7">
        <f>Input!$D$7</f>
        <v>10166.755399186557</v>
      </c>
      <c r="D18" s="8">
        <f>-PPMT(Input!$D$6/12,$B$4-B19,$B$4,$F$4)</f>
        <v>3174.1960572879952</v>
      </c>
      <c r="E18" s="8">
        <f>-IPMT(Input!$D$6/12,$B$4-B19,$B$4,$F$4)</f>
        <v>6992.5593418985627</v>
      </c>
      <c r="F18" s="8">
        <f t="shared" si="2"/>
        <v>1864682.4911729496</v>
      </c>
    </row>
    <row r="19" spans="1:6" x14ac:dyDescent="0.25">
      <c r="A19" s="3">
        <f t="shared" si="0"/>
        <v>15</v>
      </c>
      <c r="B19" s="3">
        <f t="shared" si="1"/>
        <v>310</v>
      </c>
      <c r="C19" s="7">
        <f>Input!$D$7</f>
        <v>10166.755399186557</v>
      </c>
      <c r="D19" s="8">
        <f>-PPMT(Input!$D$6/12,$B$4-B20,$B$4,$F$4)</f>
        <v>3186.0992925028254</v>
      </c>
      <c r="E19" s="8">
        <f>-IPMT(Input!$D$6/12,$B$4-B20,$B$4,$F$4)</f>
        <v>6980.6561066837321</v>
      </c>
      <c r="F19" s="8">
        <f t="shared" si="2"/>
        <v>1861508.2951156616</v>
      </c>
    </row>
    <row r="20" spans="1:6" x14ac:dyDescent="0.25">
      <c r="A20" s="3">
        <f t="shared" si="0"/>
        <v>16</v>
      </c>
      <c r="B20" s="3">
        <f t="shared" si="1"/>
        <v>309</v>
      </c>
      <c r="C20" s="7">
        <f>Input!$D$7</f>
        <v>10166.755399186557</v>
      </c>
      <c r="D20" s="8">
        <f>-PPMT(Input!$D$6/12,$B$4-B21,$B$4,$F$4)</f>
        <v>3198.047164849711</v>
      </c>
      <c r="E20" s="8">
        <f>-IPMT(Input!$D$6/12,$B$4-B21,$B$4,$F$4)</f>
        <v>6968.7082343368465</v>
      </c>
      <c r="F20" s="8">
        <f t="shared" si="2"/>
        <v>1858322.1958231588</v>
      </c>
    </row>
    <row r="21" spans="1:6" x14ac:dyDescent="0.25">
      <c r="A21" s="3">
        <f t="shared" si="0"/>
        <v>17</v>
      </c>
      <c r="B21" s="3">
        <f t="shared" si="1"/>
        <v>308</v>
      </c>
      <c r="C21" s="7">
        <f>Input!$D$7</f>
        <v>10166.755399186557</v>
      </c>
      <c r="D21" s="8">
        <f>-PPMT(Input!$D$6/12,$B$4-B22,$B$4,$F$4)</f>
        <v>3210.0398417178972</v>
      </c>
      <c r="E21" s="8">
        <f>-IPMT(Input!$D$6/12,$B$4-B22,$B$4,$F$4)</f>
        <v>6956.7155574686594</v>
      </c>
      <c r="F21" s="8">
        <f t="shared" si="2"/>
        <v>1855124.1486583091</v>
      </c>
    </row>
    <row r="22" spans="1:6" x14ac:dyDescent="0.25">
      <c r="A22" s="3">
        <f t="shared" si="0"/>
        <v>18</v>
      </c>
      <c r="B22" s="3">
        <f t="shared" si="1"/>
        <v>307</v>
      </c>
      <c r="C22" s="7">
        <f>Input!$D$7</f>
        <v>10166.755399186557</v>
      </c>
      <c r="D22" s="8">
        <f>-PPMT(Input!$D$6/12,$B$4-B23,$B$4,$F$4)</f>
        <v>3222.0774911243393</v>
      </c>
      <c r="E22" s="8">
        <f>-IPMT(Input!$D$6/12,$B$4-B23,$B$4,$F$4)</f>
        <v>6944.6779080622182</v>
      </c>
      <c r="F22" s="8">
        <f t="shared" si="2"/>
        <v>1851914.1088165913</v>
      </c>
    </row>
    <row r="23" spans="1:6" x14ac:dyDescent="0.25">
      <c r="A23" s="3">
        <f t="shared" si="0"/>
        <v>19</v>
      </c>
      <c r="B23" s="3">
        <f t="shared" si="1"/>
        <v>306</v>
      </c>
      <c r="C23" s="7">
        <f>Input!$D$7</f>
        <v>10166.755399186557</v>
      </c>
      <c r="D23" s="8">
        <f>-PPMT(Input!$D$6/12,$B$4-B24,$B$4,$F$4)</f>
        <v>3234.1602817160556</v>
      </c>
      <c r="E23" s="8">
        <f>-IPMT(Input!$D$6/12,$B$4-B24,$B$4,$F$4)</f>
        <v>6932.5951174705015</v>
      </c>
      <c r="F23" s="8">
        <f t="shared" si="2"/>
        <v>1848692.0313254669</v>
      </c>
    </row>
    <row r="24" spans="1:6" x14ac:dyDescent="0.25">
      <c r="A24" s="3">
        <f t="shared" si="0"/>
        <v>20</v>
      </c>
      <c r="B24" s="3">
        <f t="shared" si="1"/>
        <v>305</v>
      </c>
      <c r="C24" s="7">
        <f>Input!$D$7</f>
        <v>10166.755399186557</v>
      </c>
      <c r="D24" s="8">
        <f>-PPMT(Input!$D$6/12,$B$4-B25,$B$4,$F$4)</f>
        <v>3246.2883827724909</v>
      </c>
      <c r="E24" s="8">
        <f>-IPMT(Input!$D$6/12,$B$4-B25,$B$4,$F$4)</f>
        <v>6920.4670164140671</v>
      </c>
      <c r="F24" s="8">
        <f t="shared" si="2"/>
        <v>1845457.8710437508</v>
      </c>
    </row>
    <row r="25" spans="1:6" x14ac:dyDescent="0.25">
      <c r="A25" s="3">
        <f t="shared" si="0"/>
        <v>21</v>
      </c>
      <c r="B25" s="3">
        <f t="shared" si="1"/>
        <v>304</v>
      </c>
      <c r="C25" s="7">
        <f>Input!$D$7</f>
        <v>10166.755399186557</v>
      </c>
      <c r="D25" s="8">
        <f>-PPMT(Input!$D$6/12,$B$4-B26,$B$4,$F$4)</f>
        <v>3258.4619642078874</v>
      </c>
      <c r="E25" s="8">
        <f>-IPMT(Input!$D$6/12,$B$4-B26,$B$4,$F$4)</f>
        <v>6908.2934349786701</v>
      </c>
      <c r="F25" s="8">
        <f t="shared" si="2"/>
        <v>1842211.5826609782</v>
      </c>
    </row>
    <row r="26" spans="1:6" x14ac:dyDescent="0.25">
      <c r="A26" s="3">
        <f t="shared" si="0"/>
        <v>22</v>
      </c>
      <c r="B26" s="3">
        <f t="shared" si="1"/>
        <v>303</v>
      </c>
      <c r="C26" s="7">
        <f>Input!$D$7</f>
        <v>10166.755399186557</v>
      </c>
      <c r="D26" s="8">
        <f>-PPMT(Input!$D$6/12,$B$4-B27,$B$4,$F$4)</f>
        <v>3270.6811965736674</v>
      </c>
      <c r="E26" s="8">
        <f>-IPMT(Input!$D$6/12,$B$4-B27,$B$4,$F$4)</f>
        <v>6896.0742026128901</v>
      </c>
      <c r="F26" s="8">
        <f t="shared" si="2"/>
        <v>1838953.1206967703</v>
      </c>
    </row>
    <row r="27" spans="1:6" x14ac:dyDescent="0.25">
      <c r="A27" s="3">
        <f t="shared" si="0"/>
        <v>23</v>
      </c>
      <c r="B27" s="3">
        <f t="shared" si="1"/>
        <v>302</v>
      </c>
      <c r="C27" s="7">
        <f>Input!$D$7</f>
        <v>10166.755399186557</v>
      </c>
      <c r="D27" s="8">
        <f>-PPMT(Input!$D$6/12,$B$4-B28,$B$4,$F$4)</f>
        <v>3282.9462510608187</v>
      </c>
      <c r="E27" s="8">
        <f>-IPMT(Input!$D$6/12,$B$4-B28,$B$4,$F$4)</f>
        <v>6883.8091481257397</v>
      </c>
      <c r="F27" s="8">
        <f t="shared" si="2"/>
        <v>1835682.4395001966</v>
      </c>
    </row>
    <row r="28" spans="1:6" x14ac:dyDescent="0.25">
      <c r="A28" s="1">
        <f t="shared" si="0"/>
        <v>24</v>
      </c>
      <c r="B28" s="2">
        <f t="shared" si="1"/>
        <v>301</v>
      </c>
      <c r="C28" s="9">
        <f>Input!$D$7</f>
        <v>10166.755399186557</v>
      </c>
      <c r="D28" s="10">
        <f>-PPMT(Input!$D$6/12,$B$4-B29,$B$4,$F$4)</f>
        <v>3295.257299502297</v>
      </c>
      <c r="E28" s="10">
        <f>-IPMT(Input!$D$6/12,$B$4-B29,$B$4,$F$4)</f>
        <v>6871.4980996842596</v>
      </c>
      <c r="F28" s="11">
        <f t="shared" si="2"/>
        <v>1832399.4932491358</v>
      </c>
    </row>
    <row r="29" spans="1:6" x14ac:dyDescent="0.25">
      <c r="A29" s="3">
        <f t="shared" si="0"/>
        <v>25</v>
      </c>
      <c r="B29" s="3">
        <f t="shared" si="1"/>
        <v>300</v>
      </c>
      <c r="C29" s="7">
        <f>Input!$D$7</f>
        <v>10166.755399186557</v>
      </c>
      <c r="D29" s="8">
        <f>-PPMT(Input!$D$6/12,$B$4-B30,$B$4,$F$4)</f>
        <v>3307.6145143754302</v>
      </c>
      <c r="E29" s="8">
        <f>-IPMT(Input!$D$6/12,$B$4-B30,$B$4,$F$4)</f>
        <v>6859.1408848111278</v>
      </c>
      <c r="F29" s="8">
        <f t="shared" si="2"/>
        <v>1829104.2359496334</v>
      </c>
    </row>
    <row r="30" spans="1:6" x14ac:dyDescent="0.25">
      <c r="A30" s="3">
        <f t="shared" si="0"/>
        <v>26</v>
      </c>
      <c r="B30" s="3">
        <f t="shared" si="1"/>
        <v>299</v>
      </c>
      <c r="C30" s="7">
        <f>Input!$D$7</f>
        <v>10166.755399186557</v>
      </c>
      <c r="D30" s="8">
        <f>-PPMT(Input!$D$6/12,$B$4-B31,$B$4,$F$4)</f>
        <v>3320.0180688043374</v>
      </c>
      <c r="E30" s="8">
        <f>-IPMT(Input!$D$6/12,$B$4-B31,$B$4,$F$4)</f>
        <v>6846.7373303822196</v>
      </c>
      <c r="F30" s="8">
        <f t="shared" si="2"/>
        <v>1825796.6214352581</v>
      </c>
    </row>
    <row r="31" spans="1:6" x14ac:dyDescent="0.25">
      <c r="A31" s="3">
        <f t="shared" si="0"/>
        <v>27</v>
      </c>
      <c r="B31" s="3">
        <f t="shared" si="1"/>
        <v>298</v>
      </c>
      <c r="C31" s="7">
        <f>Input!$D$7</f>
        <v>10166.755399186557</v>
      </c>
      <c r="D31" s="8">
        <f>-PPMT(Input!$D$6/12,$B$4-B32,$B$4,$F$4)</f>
        <v>3332.4681365623542</v>
      </c>
      <c r="E31" s="8">
        <f>-IPMT(Input!$D$6/12,$B$4-B32,$B$4,$F$4)</f>
        <v>6834.2872626242024</v>
      </c>
      <c r="F31" s="8">
        <f t="shared" si="2"/>
        <v>1822476.6033664537</v>
      </c>
    </row>
    <row r="32" spans="1:6" x14ac:dyDescent="0.25">
      <c r="A32" s="3">
        <f t="shared" si="0"/>
        <v>28</v>
      </c>
      <c r="B32" s="3">
        <f t="shared" si="1"/>
        <v>297</v>
      </c>
      <c r="C32" s="7">
        <f>Input!$D$7</f>
        <v>10166.755399186557</v>
      </c>
      <c r="D32" s="8">
        <f>-PPMT(Input!$D$6/12,$B$4-B33,$B$4,$F$4)</f>
        <v>3344.964892074463</v>
      </c>
      <c r="E32" s="8">
        <f>-IPMT(Input!$D$6/12,$B$4-B33,$B$4,$F$4)</f>
        <v>6821.790507112094</v>
      </c>
      <c r="F32" s="8">
        <f t="shared" si="2"/>
        <v>1819144.1352298914</v>
      </c>
    </row>
    <row r="33" spans="1:6" x14ac:dyDescent="0.25">
      <c r="A33" s="3">
        <f t="shared" si="0"/>
        <v>29</v>
      </c>
      <c r="B33" s="3">
        <f t="shared" si="1"/>
        <v>296</v>
      </c>
      <c r="C33" s="7">
        <f>Input!$D$7</f>
        <v>10166.755399186557</v>
      </c>
      <c r="D33" s="8">
        <f>-PPMT(Input!$D$6/12,$B$4-B34,$B$4,$F$4)</f>
        <v>3357.5085104197424</v>
      </c>
      <c r="E33" s="8">
        <f>-IPMT(Input!$D$6/12,$B$4-B34,$B$4,$F$4)</f>
        <v>6809.2468887668147</v>
      </c>
      <c r="F33" s="8">
        <f t="shared" si="2"/>
        <v>1815799.1703378169</v>
      </c>
    </row>
    <row r="34" spans="1:6" x14ac:dyDescent="0.25">
      <c r="A34" s="3">
        <f t="shared" si="0"/>
        <v>30</v>
      </c>
      <c r="B34" s="3">
        <f t="shared" si="1"/>
        <v>295</v>
      </c>
      <c r="C34" s="7">
        <f>Input!$D$7</f>
        <v>10166.755399186557</v>
      </c>
      <c r="D34" s="8">
        <f>-PPMT(Input!$D$6/12,$B$4-B35,$B$4,$F$4)</f>
        <v>3370.0991673338167</v>
      </c>
      <c r="E34" s="8">
        <f>-IPMT(Input!$D$6/12,$B$4-B35,$B$4,$F$4)</f>
        <v>6796.6562318527394</v>
      </c>
      <c r="F34" s="8">
        <f t="shared" si="2"/>
        <v>1812441.6618273973</v>
      </c>
    </row>
    <row r="35" spans="1:6" x14ac:dyDescent="0.25">
      <c r="A35" s="3">
        <f t="shared" si="0"/>
        <v>31</v>
      </c>
      <c r="B35" s="3">
        <f t="shared" si="1"/>
        <v>294</v>
      </c>
      <c r="C35" s="7">
        <f>Input!$D$7</f>
        <v>10166.755399186557</v>
      </c>
      <c r="D35" s="8">
        <f>-PPMT(Input!$D$6/12,$B$4-B36,$B$4,$F$4)</f>
        <v>3382.737039211318</v>
      </c>
      <c r="E35" s="8">
        <f>-IPMT(Input!$D$6/12,$B$4-B36,$B$4,$F$4)</f>
        <v>6784.018359975239</v>
      </c>
      <c r="F35" s="8">
        <f t="shared" si="2"/>
        <v>1809071.5626600634</v>
      </c>
    </row>
    <row r="36" spans="1:6" x14ac:dyDescent="0.25">
      <c r="A36" s="3">
        <f t="shared" si="0"/>
        <v>32</v>
      </c>
      <c r="B36" s="3">
        <f t="shared" si="1"/>
        <v>293</v>
      </c>
      <c r="C36" s="7">
        <f>Input!$D$7</f>
        <v>10166.755399186557</v>
      </c>
      <c r="D36" s="8">
        <f>-PPMT(Input!$D$6/12,$B$4-B37,$B$4,$F$4)</f>
        <v>3395.4223031083607</v>
      </c>
      <c r="E36" s="8">
        <f>-IPMT(Input!$D$6/12,$B$4-B37,$B$4,$F$4)</f>
        <v>6771.3330960781959</v>
      </c>
      <c r="F36" s="8">
        <f t="shared" si="2"/>
        <v>1805688.8256208522</v>
      </c>
    </row>
    <row r="37" spans="1:6" x14ac:dyDescent="0.25">
      <c r="A37" s="3">
        <f t="shared" si="0"/>
        <v>33</v>
      </c>
      <c r="B37" s="3">
        <f t="shared" si="1"/>
        <v>292</v>
      </c>
      <c r="C37" s="7">
        <f>Input!$D$7</f>
        <v>10166.755399186557</v>
      </c>
      <c r="D37" s="8">
        <f>-PPMT(Input!$D$6/12,$B$4-B38,$B$4,$F$4)</f>
        <v>3408.155136745017</v>
      </c>
      <c r="E37" s="8">
        <f>-IPMT(Input!$D$6/12,$B$4-B38,$B$4,$F$4)</f>
        <v>6758.6002624415396</v>
      </c>
      <c r="F37" s="8">
        <f t="shared" si="2"/>
        <v>1802293.4033177439</v>
      </c>
    </row>
    <row r="38" spans="1:6" x14ac:dyDescent="0.25">
      <c r="A38" s="3">
        <f t="shared" si="0"/>
        <v>34</v>
      </c>
      <c r="B38" s="3">
        <f t="shared" si="1"/>
        <v>291</v>
      </c>
      <c r="C38" s="7">
        <f>Input!$D$7</f>
        <v>10166.755399186557</v>
      </c>
      <c r="D38" s="8">
        <f>-PPMT(Input!$D$6/12,$B$4-B39,$B$4,$F$4)</f>
        <v>3420.9357185078106</v>
      </c>
      <c r="E38" s="8">
        <f>-IPMT(Input!$D$6/12,$B$4-B39,$B$4,$F$4)</f>
        <v>6745.8196806787464</v>
      </c>
      <c r="F38" s="8">
        <f t="shared" si="2"/>
        <v>1798885.248180999</v>
      </c>
    </row>
    <row r="39" spans="1:6" x14ac:dyDescent="0.25">
      <c r="A39" s="3">
        <f t="shared" si="0"/>
        <v>35</v>
      </c>
      <c r="B39" s="3">
        <f t="shared" si="1"/>
        <v>290</v>
      </c>
      <c r="C39" s="7">
        <f>Input!$D$7</f>
        <v>10166.755399186557</v>
      </c>
      <c r="D39" s="8">
        <f>-PPMT(Input!$D$6/12,$B$4-B40,$B$4,$F$4)</f>
        <v>3433.764227452215</v>
      </c>
      <c r="E39" s="8">
        <f>-IPMT(Input!$D$6/12,$B$4-B40,$B$4,$F$4)</f>
        <v>6732.991171734343</v>
      </c>
      <c r="F39" s="8">
        <f t="shared" si="2"/>
        <v>1795464.3124624912</v>
      </c>
    </row>
    <row r="40" spans="1:6" x14ac:dyDescent="0.25">
      <c r="A40" s="1">
        <f t="shared" si="0"/>
        <v>36</v>
      </c>
      <c r="B40" s="2">
        <f t="shared" si="1"/>
        <v>289</v>
      </c>
      <c r="C40" s="9">
        <f>Input!$D$7</f>
        <v>10166.755399186557</v>
      </c>
      <c r="D40" s="10">
        <f>-PPMT(Input!$D$6/12,$B$4-B41,$B$4,$F$4)</f>
        <v>3446.6408433051606</v>
      </c>
      <c r="E40" s="10">
        <f>-IPMT(Input!$D$6/12,$B$4-B41,$B$4,$F$4)</f>
        <v>6720.114555881396</v>
      </c>
      <c r="F40" s="11">
        <f t="shared" si="2"/>
        <v>1792030.548235039</v>
      </c>
    </row>
    <row r="41" spans="1:6" x14ac:dyDescent="0.25">
      <c r="A41" s="3">
        <f t="shared" si="0"/>
        <v>37</v>
      </c>
      <c r="B41" s="3">
        <f t="shared" si="1"/>
        <v>288</v>
      </c>
      <c r="C41" s="7">
        <f>Input!$D$7</f>
        <v>10166.755399186557</v>
      </c>
      <c r="D41" s="8">
        <f>-PPMT(Input!$D$6/12,$B$4-B42,$B$4,$F$4)</f>
        <v>3459.5657464675551</v>
      </c>
      <c r="E41" s="8">
        <f>-IPMT(Input!$D$6/12,$B$4-B42,$B$4,$F$4)</f>
        <v>6707.189652719002</v>
      </c>
      <c r="F41" s="8">
        <f t="shared" si="2"/>
        <v>1788583.9073917337</v>
      </c>
    </row>
    <row r="42" spans="1:6" x14ac:dyDescent="0.25">
      <c r="A42" s="3">
        <f t="shared" si="0"/>
        <v>38</v>
      </c>
      <c r="B42" s="3">
        <f t="shared" si="1"/>
        <v>287</v>
      </c>
      <c r="C42" s="7">
        <f>Input!$D$7</f>
        <v>10166.755399186557</v>
      </c>
      <c r="D42" s="8">
        <f>-PPMT(Input!$D$6/12,$B$4-B43,$B$4,$F$4)</f>
        <v>3472.539118016809</v>
      </c>
      <c r="E42" s="8">
        <f>-IPMT(Input!$D$6/12,$B$4-B43,$B$4,$F$4)</f>
        <v>6694.216281169749</v>
      </c>
      <c r="F42" s="8">
        <f t="shared" si="2"/>
        <v>1785124.3416452662</v>
      </c>
    </row>
    <row r="43" spans="1:6" x14ac:dyDescent="0.25">
      <c r="A43" s="3">
        <f t="shared" si="0"/>
        <v>39</v>
      </c>
      <c r="B43" s="3">
        <f t="shared" si="1"/>
        <v>286</v>
      </c>
      <c r="C43" s="7">
        <f>Input!$D$7</f>
        <v>10166.755399186557</v>
      </c>
      <c r="D43" s="8">
        <f>-PPMT(Input!$D$6/12,$B$4-B44,$B$4,$F$4)</f>
        <v>3485.5611397093712</v>
      </c>
      <c r="E43" s="8">
        <f>-IPMT(Input!$D$6/12,$B$4-B44,$B$4,$F$4)</f>
        <v>6681.1942594771854</v>
      </c>
      <c r="F43" s="8">
        <f t="shared" si="2"/>
        <v>1781651.8025272493</v>
      </c>
    </row>
    <row r="44" spans="1:6" x14ac:dyDescent="0.25">
      <c r="A44" s="3">
        <f t="shared" si="0"/>
        <v>40</v>
      </c>
      <c r="B44" s="3">
        <f t="shared" si="1"/>
        <v>285</v>
      </c>
      <c r="C44" s="7">
        <f>Input!$D$7</f>
        <v>10166.755399186557</v>
      </c>
      <c r="D44" s="8">
        <f>-PPMT(Input!$D$6/12,$B$4-B45,$B$4,$F$4)</f>
        <v>3498.6319939832815</v>
      </c>
      <c r="E44" s="8">
        <f>-IPMT(Input!$D$6/12,$B$4-B45,$B$4,$F$4)</f>
        <v>6668.123405203276</v>
      </c>
      <c r="F44" s="8">
        <f t="shared" si="2"/>
        <v>1778166.24138754</v>
      </c>
    </row>
    <row r="45" spans="1:6" x14ac:dyDescent="0.25">
      <c r="A45" s="3">
        <f t="shared" si="0"/>
        <v>41</v>
      </c>
      <c r="B45" s="3">
        <f t="shared" si="1"/>
        <v>284</v>
      </c>
      <c r="C45" s="7">
        <f>Input!$D$7</f>
        <v>10166.755399186557</v>
      </c>
      <c r="D45" s="8">
        <f>-PPMT(Input!$D$6/12,$B$4-B46,$B$4,$F$4)</f>
        <v>3511.7518639607192</v>
      </c>
      <c r="E45" s="8">
        <f>-IPMT(Input!$D$6/12,$B$4-B46,$B$4,$F$4)</f>
        <v>6655.0035352258383</v>
      </c>
      <c r="F45" s="8">
        <f t="shared" si="2"/>
        <v>1774667.6093935568</v>
      </c>
    </row>
    <row r="46" spans="1:6" x14ac:dyDescent="0.25">
      <c r="A46" s="3">
        <f t="shared" si="0"/>
        <v>42</v>
      </c>
      <c r="B46" s="3">
        <f t="shared" si="1"/>
        <v>283</v>
      </c>
      <c r="C46" s="7">
        <f>Input!$D$7</f>
        <v>10166.755399186557</v>
      </c>
      <c r="D46" s="8">
        <f>-PPMT(Input!$D$6/12,$B$4-B47,$B$4,$F$4)</f>
        <v>3524.9209334505713</v>
      </c>
      <c r="E46" s="8">
        <f>-IPMT(Input!$D$6/12,$B$4-B47,$B$4,$F$4)</f>
        <v>6641.8344657359867</v>
      </c>
      <c r="F46" s="8">
        <f t="shared" si="2"/>
        <v>1771155.8575295962</v>
      </c>
    </row>
    <row r="47" spans="1:6" x14ac:dyDescent="0.25">
      <c r="A47" s="3">
        <f t="shared" si="0"/>
        <v>43</v>
      </c>
      <c r="B47" s="3">
        <f t="shared" si="1"/>
        <v>282</v>
      </c>
      <c r="C47" s="7">
        <f>Input!$D$7</f>
        <v>10166.755399186557</v>
      </c>
      <c r="D47" s="8">
        <f>-PPMT(Input!$D$6/12,$B$4-B48,$B$4,$F$4)</f>
        <v>3538.1393869510116</v>
      </c>
      <c r="E47" s="8">
        <f>-IPMT(Input!$D$6/12,$B$4-B48,$B$4,$F$4)</f>
        <v>6628.616012235545</v>
      </c>
      <c r="F47" s="8">
        <f t="shared" si="2"/>
        <v>1767630.9365961456</v>
      </c>
    </row>
    <row r="48" spans="1:6" x14ac:dyDescent="0.25">
      <c r="A48" s="3">
        <f t="shared" si="0"/>
        <v>44</v>
      </c>
      <c r="B48" s="3">
        <f t="shared" si="1"/>
        <v>281</v>
      </c>
      <c r="C48" s="7">
        <f>Input!$D$7</f>
        <v>10166.755399186557</v>
      </c>
      <c r="D48" s="8">
        <f>-PPMT(Input!$D$6/12,$B$4-B49,$B$4,$F$4)</f>
        <v>3551.4074096520776</v>
      </c>
      <c r="E48" s="8">
        <f>-IPMT(Input!$D$6/12,$B$4-B49,$B$4,$F$4)</f>
        <v>6615.3479895344799</v>
      </c>
      <c r="F48" s="8">
        <f t="shared" si="2"/>
        <v>1764092.7972091946</v>
      </c>
    </row>
    <row r="49" spans="1:6" x14ac:dyDescent="0.25">
      <c r="A49" s="3">
        <f t="shared" si="0"/>
        <v>45</v>
      </c>
      <c r="B49" s="3">
        <f t="shared" si="1"/>
        <v>280</v>
      </c>
      <c r="C49" s="7">
        <f>Input!$D$7</f>
        <v>10166.755399186557</v>
      </c>
      <c r="D49" s="8">
        <f>-PPMT(Input!$D$6/12,$B$4-B50,$B$4,$F$4)</f>
        <v>3564.7251874382723</v>
      </c>
      <c r="E49" s="8">
        <f>-IPMT(Input!$D$6/12,$B$4-B50,$B$4,$F$4)</f>
        <v>6602.0302117482852</v>
      </c>
      <c r="F49" s="8">
        <f t="shared" si="2"/>
        <v>1760541.3897995425</v>
      </c>
    </row>
    <row r="50" spans="1:6" x14ac:dyDescent="0.25">
      <c r="A50" s="3">
        <f t="shared" si="0"/>
        <v>46</v>
      </c>
      <c r="B50" s="3">
        <f t="shared" si="1"/>
        <v>279</v>
      </c>
      <c r="C50" s="7">
        <f>Input!$D$7</f>
        <v>10166.755399186557</v>
      </c>
      <c r="D50" s="8">
        <f>-PPMT(Input!$D$6/12,$B$4-B51,$B$4,$F$4)</f>
        <v>3578.0929068911664</v>
      </c>
      <c r="E50" s="8">
        <f>-IPMT(Input!$D$6/12,$B$4-B51,$B$4,$F$4)</f>
        <v>6588.6624922953906</v>
      </c>
      <c r="F50" s="8">
        <f t="shared" si="2"/>
        <v>1756976.6646121042</v>
      </c>
    </row>
    <row r="51" spans="1:6" x14ac:dyDescent="0.25">
      <c r="A51" s="3">
        <f t="shared" si="0"/>
        <v>47</v>
      </c>
      <c r="B51" s="3">
        <f t="shared" si="1"/>
        <v>278</v>
      </c>
      <c r="C51" s="7">
        <f>Input!$D$7</f>
        <v>10166.755399186557</v>
      </c>
      <c r="D51" s="8">
        <f>-PPMT(Input!$D$6/12,$B$4-B52,$B$4,$F$4)</f>
        <v>3591.5107552920081</v>
      </c>
      <c r="E51" s="8">
        <f>-IPMT(Input!$D$6/12,$B$4-B52,$B$4,$F$4)</f>
        <v>6575.2446438945499</v>
      </c>
      <c r="F51" s="8">
        <f t="shared" si="2"/>
        <v>1753398.571705213</v>
      </c>
    </row>
    <row r="52" spans="1:6" x14ac:dyDescent="0.25">
      <c r="A52" s="1">
        <f t="shared" si="0"/>
        <v>48</v>
      </c>
      <c r="B52" s="2">
        <f t="shared" si="1"/>
        <v>277</v>
      </c>
      <c r="C52" s="9">
        <f>Input!$D$7</f>
        <v>10166.755399186557</v>
      </c>
      <c r="D52" s="10">
        <f>-PPMT(Input!$D$6/12,$B$4-B53,$B$4,$F$4)</f>
        <v>3604.978920624354</v>
      </c>
      <c r="E52" s="10">
        <f>-IPMT(Input!$D$6/12,$B$4-B53,$B$4,$F$4)</f>
        <v>6561.776478562203</v>
      </c>
      <c r="F52" s="11">
        <f t="shared" si="2"/>
        <v>1749807.0609499211</v>
      </c>
    </row>
    <row r="53" spans="1:6" x14ac:dyDescent="0.25">
      <c r="A53" s="3">
        <f t="shared" si="0"/>
        <v>49</v>
      </c>
      <c r="B53" s="3">
        <f t="shared" si="1"/>
        <v>276</v>
      </c>
      <c r="C53" s="7">
        <f>Input!$D$7</f>
        <v>10166.755399186557</v>
      </c>
      <c r="D53" s="8">
        <f>-PPMT(Input!$D$6/12,$B$4-B54,$B$4,$F$4)</f>
        <v>3618.4975915766945</v>
      </c>
      <c r="E53" s="8">
        <f>-IPMT(Input!$D$6/12,$B$4-B54,$B$4,$F$4)</f>
        <v>6548.2578076098625</v>
      </c>
      <c r="F53" s="8">
        <f t="shared" si="2"/>
        <v>1746202.0820292968</v>
      </c>
    </row>
    <row r="54" spans="1:6" x14ac:dyDescent="0.25">
      <c r="A54" s="3">
        <f t="shared" si="0"/>
        <v>50</v>
      </c>
      <c r="B54" s="3">
        <f t="shared" si="1"/>
        <v>275</v>
      </c>
      <c r="C54" s="7">
        <f>Input!$D$7</f>
        <v>10166.755399186557</v>
      </c>
      <c r="D54" s="8">
        <f>-PPMT(Input!$D$6/12,$B$4-B55,$B$4,$F$4)</f>
        <v>3632.066957545107</v>
      </c>
      <c r="E54" s="8">
        <f>-IPMT(Input!$D$6/12,$B$4-B55,$B$4,$F$4)</f>
        <v>6534.6884416414505</v>
      </c>
      <c r="F54" s="8">
        <f t="shared" si="2"/>
        <v>1742583.58443772</v>
      </c>
    </row>
    <row r="55" spans="1:6" x14ac:dyDescent="0.25">
      <c r="A55" s="3">
        <f t="shared" si="0"/>
        <v>51</v>
      </c>
      <c r="B55" s="3">
        <f t="shared" si="1"/>
        <v>274</v>
      </c>
      <c r="C55" s="7">
        <f>Input!$D$7</f>
        <v>10166.755399186557</v>
      </c>
      <c r="D55" s="8">
        <f>-PPMT(Input!$D$6/12,$B$4-B56,$B$4,$F$4)</f>
        <v>3645.6872086359017</v>
      </c>
      <c r="E55" s="8">
        <f>-IPMT(Input!$D$6/12,$B$4-B56,$B$4,$F$4)</f>
        <v>6521.0681905506553</v>
      </c>
      <c r="F55" s="8">
        <f t="shared" si="2"/>
        <v>1738951.517480175</v>
      </c>
    </row>
    <row r="56" spans="1:6" s="28" customFormat="1" x14ac:dyDescent="0.25">
      <c r="A56" s="24">
        <f t="shared" si="0"/>
        <v>52</v>
      </c>
      <c r="B56" s="24">
        <f t="shared" si="1"/>
        <v>273</v>
      </c>
      <c r="C56" s="29">
        <f>Input!$D$7</f>
        <v>10166.755399186557</v>
      </c>
      <c r="D56" s="27">
        <f>-PPMT(Input!$D$6/12,$B$4-B57,$B$4,$F$4)</f>
        <v>3659.3585356682861</v>
      </c>
      <c r="E56" s="27">
        <f>-IPMT(Input!$D$6/12,$B$4-B57,$B$4,$F$4)</f>
        <v>6507.3968635182709</v>
      </c>
      <c r="F56" s="27">
        <f t="shared" si="2"/>
        <v>1735305.830271539</v>
      </c>
    </row>
    <row r="57" spans="1:6" x14ac:dyDescent="0.25">
      <c r="A57" s="3">
        <f t="shared" si="0"/>
        <v>53</v>
      </c>
      <c r="B57" s="3">
        <f t="shared" si="1"/>
        <v>272</v>
      </c>
      <c r="C57" s="7">
        <f>Input!$D$7</f>
        <v>10166.755399186557</v>
      </c>
      <c r="D57" s="8">
        <f>-PPMT(Input!$D$6/12,$B$4-B58,$B$4,$F$4)</f>
        <v>3673.0811301770414</v>
      </c>
      <c r="E57" s="8">
        <f>-IPMT(Input!$D$6/12,$B$4-B58,$B$4,$F$4)</f>
        <v>6493.6742690095152</v>
      </c>
      <c r="F57" s="8">
        <f t="shared" si="2"/>
        <v>1731646.4717358707</v>
      </c>
    </row>
    <row r="58" spans="1:6" x14ac:dyDescent="0.25">
      <c r="A58" s="3">
        <f t="shared" si="0"/>
        <v>54</v>
      </c>
      <c r="B58" s="3">
        <f t="shared" si="1"/>
        <v>271</v>
      </c>
      <c r="C58" s="7">
        <f>Input!$D$7</f>
        <v>10166.755399186557</v>
      </c>
      <c r="D58" s="8">
        <f>-PPMT(Input!$D$6/12,$B$4-B59,$B$4,$F$4)</f>
        <v>3686.8551844152057</v>
      </c>
      <c r="E58" s="8">
        <f>-IPMT(Input!$D$6/12,$B$4-B59,$B$4,$F$4)</f>
        <v>6479.9002147713509</v>
      </c>
      <c r="F58" s="8">
        <f t="shared" si="2"/>
        <v>1727973.3906056937</v>
      </c>
    </row>
    <row r="59" spans="1:6" x14ac:dyDescent="0.25">
      <c r="A59" s="3">
        <f t="shared" si="0"/>
        <v>55</v>
      </c>
      <c r="B59" s="3">
        <f t="shared" si="1"/>
        <v>270</v>
      </c>
      <c r="C59" s="7">
        <f>Input!$D$7</f>
        <v>10166.755399186557</v>
      </c>
      <c r="D59" s="8">
        <f>-PPMT(Input!$D$6/12,$B$4-B60,$B$4,$F$4)</f>
        <v>3700.6808913567629</v>
      </c>
      <c r="E59" s="8">
        <f>-IPMT(Input!$D$6/12,$B$4-B60,$B$4,$F$4)</f>
        <v>6466.0745078297941</v>
      </c>
      <c r="F59" s="8">
        <f t="shared" si="2"/>
        <v>1724286.5354212786</v>
      </c>
    </row>
    <row r="60" spans="1:6" x14ac:dyDescent="0.25">
      <c r="A60" s="3">
        <f t="shared" si="0"/>
        <v>56</v>
      </c>
      <c r="B60" s="3">
        <f t="shared" si="1"/>
        <v>269</v>
      </c>
      <c r="C60" s="7">
        <f>Input!$D$7</f>
        <v>10166.755399186557</v>
      </c>
      <c r="D60" s="8">
        <f>-PPMT(Input!$D$6/12,$B$4-B61,$B$4,$F$4)</f>
        <v>3714.5584446993512</v>
      </c>
      <c r="E60" s="8">
        <f>-IPMT(Input!$D$6/12,$B$4-B61,$B$4,$F$4)</f>
        <v>6452.1969544872063</v>
      </c>
      <c r="F60" s="8">
        <f t="shared" si="2"/>
        <v>1720585.8545299219</v>
      </c>
    </row>
    <row r="61" spans="1:6" x14ac:dyDescent="0.25">
      <c r="A61" s="3">
        <f t="shared" si="0"/>
        <v>57</v>
      </c>
      <c r="B61" s="3">
        <f t="shared" si="1"/>
        <v>268</v>
      </c>
      <c r="C61" s="7">
        <f>Input!$D$7</f>
        <v>10166.755399186557</v>
      </c>
      <c r="D61" s="8">
        <f>-PPMT(Input!$D$6/12,$B$4-B62,$B$4,$F$4)</f>
        <v>3728.4880388669731</v>
      </c>
      <c r="E61" s="8">
        <f>-IPMT(Input!$D$6/12,$B$4-B62,$B$4,$F$4)</f>
        <v>6438.2673603195835</v>
      </c>
      <c r="F61" s="8">
        <f t="shared" si="2"/>
        <v>1716871.2960852226</v>
      </c>
    </row>
    <row r="62" spans="1:6" x14ac:dyDescent="0.25">
      <c r="A62" s="3">
        <f t="shared" si="0"/>
        <v>58</v>
      </c>
      <c r="B62" s="3">
        <f t="shared" si="1"/>
        <v>267</v>
      </c>
      <c r="C62" s="7">
        <f>Input!$D$7</f>
        <v>10166.755399186557</v>
      </c>
      <c r="D62" s="8">
        <f>-PPMT(Input!$D$6/12,$B$4-B63,$B$4,$F$4)</f>
        <v>3742.4698690127248</v>
      </c>
      <c r="E62" s="8">
        <f>-IPMT(Input!$D$6/12,$B$4-B63,$B$4,$F$4)</f>
        <v>6424.2855301738327</v>
      </c>
      <c r="F62" s="8">
        <f t="shared" si="2"/>
        <v>1713142.8080463556</v>
      </c>
    </row>
    <row r="63" spans="1:6" x14ac:dyDescent="0.25">
      <c r="A63" s="3">
        <f t="shared" si="0"/>
        <v>59</v>
      </c>
      <c r="B63" s="3">
        <f t="shared" si="1"/>
        <v>266</v>
      </c>
      <c r="C63" s="7">
        <f>Input!$D$7</f>
        <v>10166.755399186557</v>
      </c>
      <c r="D63" s="8">
        <f>-PPMT(Input!$D$6/12,$B$4-B64,$B$4,$F$4)</f>
        <v>3756.504131021522</v>
      </c>
      <c r="E63" s="8">
        <f>-IPMT(Input!$D$6/12,$B$4-B64,$B$4,$F$4)</f>
        <v>6410.2512681650351</v>
      </c>
      <c r="F63" s="8">
        <f t="shared" si="2"/>
        <v>1709400.3381773429</v>
      </c>
    </row>
    <row r="64" spans="1:6" x14ac:dyDescent="0.25">
      <c r="A64" s="1">
        <f t="shared" si="0"/>
        <v>60</v>
      </c>
      <c r="B64" s="2">
        <f t="shared" si="1"/>
        <v>265</v>
      </c>
      <c r="C64" s="9">
        <f>Input!$D$7</f>
        <v>10166.755399186557</v>
      </c>
      <c r="D64" s="10">
        <f>-PPMT(Input!$D$6/12,$B$4-B65,$B$4,$F$4)</f>
        <v>3770.5910215128529</v>
      </c>
      <c r="E64" s="10">
        <f>-IPMT(Input!$D$6/12,$B$4-B65,$B$4,$F$4)</f>
        <v>6396.1643776737046</v>
      </c>
      <c r="F64" s="11">
        <f t="shared" si="2"/>
        <v>1705643.8340463215</v>
      </c>
    </row>
    <row r="65" spans="1:6" x14ac:dyDescent="0.25">
      <c r="A65" s="3">
        <f t="shared" si="0"/>
        <v>61</v>
      </c>
      <c r="B65" s="3">
        <f t="shared" si="1"/>
        <v>264</v>
      </c>
      <c r="C65" s="7">
        <f>Input!$D$7</f>
        <v>10166.755399186557</v>
      </c>
      <c r="D65" s="8">
        <f>-PPMT(Input!$D$6/12,$B$4-B66,$B$4,$F$4)</f>
        <v>3784.7307378435266</v>
      </c>
      <c r="E65" s="8">
        <f>-IPMT(Input!$D$6/12,$B$4-B66,$B$4,$F$4)</f>
        <v>6382.0246613430309</v>
      </c>
      <c r="F65" s="8">
        <f t="shared" si="2"/>
        <v>1701873.2430248086</v>
      </c>
    </row>
    <row r="66" spans="1:6" x14ac:dyDescent="0.25">
      <c r="A66" s="3">
        <f t="shared" si="0"/>
        <v>62</v>
      </c>
      <c r="B66" s="3">
        <f t="shared" si="1"/>
        <v>263</v>
      </c>
      <c r="C66" s="7">
        <f>Input!$D$7</f>
        <v>10166.755399186557</v>
      </c>
      <c r="D66" s="8">
        <f>-PPMT(Input!$D$6/12,$B$4-B67,$B$4,$F$4)</f>
        <v>3798.9234781104396</v>
      </c>
      <c r="E66" s="8">
        <f>-IPMT(Input!$D$6/12,$B$4-B67,$B$4,$F$4)</f>
        <v>6367.8319210761174</v>
      </c>
      <c r="F66" s="8">
        <f t="shared" si="2"/>
        <v>1698088.512286965</v>
      </c>
    </row>
    <row r="67" spans="1:6" x14ac:dyDescent="0.25">
      <c r="A67" s="3">
        <f t="shared" si="0"/>
        <v>63</v>
      </c>
      <c r="B67" s="3">
        <f t="shared" si="1"/>
        <v>262</v>
      </c>
      <c r="C67" s="7">
        <f>Input!$D$7</f>
        <v>10166.755399186557</v>
      </c>
      <c r="D67" s="8">
        <f>-PPMT(Input!$D$6/12,$B$4-B68,$B$4,$F$4)</f>
        <v>3813.1694411533535</v>
      </c>
      <c r="E67" s="8">
        <f>-IPMT(Input!$D$6/12,$B$4-B68,$B$4,$F$4)</f>
        <v>6353.5859580332035</v>
      </c>
      <c r="F67" s="8">
        <f t="shared" si="2"/>
        <v>1694289.5888088546</v>
      </c>
    </row>
    <row r="68" spans="1:6" x14ac:dyDescent="0.25">
      <c r="A68" s="3">
        <f t="shared" si="0"/>
        <v>64</v>
      </c>
      <c r="B68" s="3">
        <f t="shared" si="1"/>
        <v>261</v>
      </c>
      <c r="C68" s="7">
        <f>Input!$D$7</f>
        <v>10166.755399186557</v>
      </c>
      <c r="D68" s="8">
        <f>-PPMT(Input!$D$6/12,$B$4-B69,$B$4,$F$4)</f>
        <v>3827.4688265576788</v>
      </c>
      <c r="E68" s="8">
        <f>-IPMT(Input!$D$6/12,$B$4-B69,$B$4,$F$4)</f>
        <v>6339.2865726288783</v>
      </c>
      <c r="F68" s="8">
        <f t="shared" si="2"/>
        <v>1690476.4193677013</v>
      </c>
    </row>
    <row r="69" spans="1:6" x14ac:dyDescent="0.25">
      <c r="A69" s="3">
        <f t="shared" ref="A69:A132" si="3">$B$4-B69</f>
        <v>65</v>
      </c>
      <c r="B69" s="3">
        <f t="shared" ref="B69:B132" si="4">B68-1</f>
        <v>260</v>
      </c>
      <c r="C69" s="7">
        <f>Input!$D$7</f>
        <v>10166.755399186557</v>
      </c>
      <c r="D69" s="8">
        <f>-PPMT(Input!$D$6/12,$B$4-B70,$B$4,$F$4)</f>
        <v>3841.8218346572698</v>
      </c>
      <c r="E69" s="8">
        <f>-IPMT(Input!$D$6/12,$B$4-B70,$B$4,$F$4)</f>
        <v>6324.9335645292858</v>
      </c>
      <c r="F69" s="8">
        <f t="shared" ref="F69:F132" si="5">F68-D68</f>
        <v>1686648.9505411435</v>
      </c>
    </row>
    <row r="70" spans="1:6" x14ac:dyDescent="0.25">
      <c r="A70" s="3">
        <f t="shared" si="3"/>
        <v>66</v>
      </c>
      <c r="B70" s="3">
        <f t="shared" si="4"/>
        <v>259</v>
      </c>
      <c r="C70" s="7">
        <f>Input!$D$7</f>
        <v>10166.755399186557</v>
      </c>
      <c r="D70" s="8">
        <f>-PPMT(Input!$D$6/12,$B$4-B71,$B$4,$F$4)</f>
        <v>3856.2286665372349</v>
      </c>
      <c r="E70" s="8">
        <f>-IPMT(Input!$D$6/12,$B$4-B71,$B$4,$F$4)</f>
        <v>6310.5267326493222</v>
      </c>
      <c r="F70" s="8">
        <f t="shared" si="5"/>
        <v>1682807.1287064862</v>
      </c>
    </row>
    <row r="71" spans="1:6" x14ac:dyDescent="0.25">
      <c r="A71" s="3">
        <f t="shared" si="3"/>
        <v>67</v>
      </c>
      <c r="B71" s="3">
        <f t="shared" si="4"/>
        <v>258</v>
      </c>
      <c r="C71" s="7">
        <f>Input!$D$7</f>
        <v>10166.755399186557</v>
      </c>
      <c r="D71" s="8">
        <f>-PPMT(Input!$D$6/12,$B$4-B72,$B$4,$F$4)</f>
        <v>3870.6895240367489</v>
      </c>
      <c r="E71" s="8">
        <f>-IPMT(Input!$D$6/12,$B$4-B72,$B$4,$F$4)</f>
        <v>6296.0658751498077</v>
      </c>
      <c r="F71" s="8">
        <f t="shared" si="5"/>
        <v>1678950.900039949</v>
      </c>
    </row>
    <row r="72" spans="1:6" x14ac:dyDescent="0.25">
      <c r="A72" s="3">
        <f t="shared" si="3"/>
        <v>68</v>
      </c>
      <c r="B72" s="3">
        <f t="shared" si="4"/>
        <v>257</v>
      </c>
      <c r="C72" s="7">
        <f>Input!$D$7</f>
        <v>10166.755399186557</v>
      </c>
      <c r="D72" s="8">
        <f>-PPMT(Input!$D$6/12,$B$4-B73,$B$4,$F$4)</f>
        <v>3885.2046097518869</v>
      </c>
      <c r="E72" s="8">
        <f>-IPMT(Input!$D$6/12,$B$4-B73,$B$4,$F$4)</f>
        <v>6281.5507894346711</v>
      </c>
      <c r="F72" s="8">
        <f t="shared" si="5"/>
        <v>1675080.2105159122</v>
      </c>
    </row>
    <row r="73" spans="1:6" x14ac:dyDescent="0.25">
      <c r="A73" s="3">
        <f t="shared" si="3"/>
        <v>69</v>
      </c>
      <c r="B73" s="3">
        <f t="shared" si="4"/>
        <v>256</v>
      </c>
      <c r="C73" s="7">
        <f>Input!$D$7</f>
        <v>10166.755399186557</v>
      </c>
      <c r="D73" s="8">
        <f>-PPMT(Input!$D$6/12,$B$4-B74,$B$4,$F$4)</f>
        <v>3899.7741270384568</v>
      </c>
      <c r="E73" s="8">
        <f>-IPMT(Input!$D$6/12,$B$4-B74,$B$4,$F$4)</f>
        <v>6266.9812721481003</v>
      </c>
      <c r="F73" s="8">
        <f t="shared" si="5"/>
        <v>1671195.0059061602</v>
      </c>
    </row>
    <row r="74" spans="1:6" x14ac:dyDescent="0.25">
      <c r="A74" s="3">
        <f t="shared" si="3"/>
        <v>70</v>
      </c>
      <c r="B74" s="3">
        <f t="shared" si="4"/>
        <v>255</v>
      </c>
      <c r="C74" s="7">
        <f>Input!$D$7</f>
        <v>10166.755399186557</v>
      </c>
      <c r="D74" s="8">
        <f>-PPMT(Input!$D$6/12,$B$4-B75,$B$4,$F$4)</f>
        <v>3914.398280014851</v>
      </c>
      <c r="E74" s="8">
        <f>-IPMT(Input!$D$6/12,$B$4-B75,$B$4,$F$4)</f>
        <v>6252.3571191717065</v>
      </c>
      <c r="F74" s="8">
        <f t="shared" si="5"/>
        <v>1667295.2317791218</v>
      </c>
    </row>
    <row r="75" spans="1:6" x14ac:dyDescent="0.25">
      <c r="A75" s="3">
        <f t="shared" si="3"/>
        <v>71</v>
      </c>
      <c r="B75" s="3">
        <f t="shared" si="4"/>
        <v>254</v>
      </c>
      <c r="C75" s="7">
        <f>Input!$D$7</f>
        <v>10166.755399186557</v>
      </c>
      <c r="D75" s="8">
        <f>-PPMT(Input!$D$6/12,$B$4-B76,$B$4,$F$4)</f>
        <v>3929.0772735649066</v>
      </c>
      <c r="E75" s="8">
        <f>-IPMT(Input!$D$6/12,$B$4-B76,$B$4,$F$4)</f>
        <v>6237.67812562165</v>
      </c>
      <c r="F75" s="8">
        <f t="shared" si="5"/>
        <v>1663380.833499107</v>
      </c>
    </row>
    <row r="76" spans="1:6" x14ac:dyDescent="0.25">
      <c r="A76" s="1">
        <f t="shared" si="3"/>
        <v>72</v>
      </c>
      <c r="B76" s="2">
        <f t="shared" si="4"/>
        <v>253</v>
      </c>
      <c r="C76" s="9">
        <f>Input!$D$7</f>
        <v>10166.755399186557</v>
      </c>
      <c r="D76" s="10">
        <f>-PPMT(Input!$D$6/12,$B$4-B77,$B$4,$F$4)</f>
        <v>3943.8113133407751</v>
      </c>
      <c r="E76" s="10">
        <f>-IPMT(Input!$D$6/12,$B$4-B77,$B$4,$F$4)</f>
        <v>6222.944085845782</v>
      </c>
      <c r="F76" s="11">
        <f t="shared" si="5"/>
        <v>1659451.7562255422</v>
      </c>
    </row>
    <row r="77" spans="1:6" x14ac:dyDescent="0.25">
      <c r="A77" s="3">
        <f t="shared" si="3"/>
        <v>73</v>
      </c>
      <c r="B77" s="3">
        <f t="shared" si="4"/>
        <v>252</v>
      </c>
      <c r="C77" s="7">
        <f>Input!$D$7</f>
        <v>10166.755399186557</v>
      </c>
      <c r="D77" s="8">
        <f>-PPMT(Input!$D$6/12,$B$4-B78,$B$4,$F$4)</f>
        <v>3958.6006057658028</v>
      </c>
      <c r="E77" s="8">
        <f>-IPMT(Input!$D$6/12,$B$4-B78,$B$4,$F$4)</f>
        <v>6208.1547934207547</v>
      </c>
      <c r="F77" s="8">
        <f t="shared" si="5"/>
        <v>1655507.9449122015</v>
      </c>
    </row>
    <row r="78" spans="1:6" x14ac:dyDescent="0.25">
      <c r="A78" s="3">
        <f t="shared" si="3"/>
        <v>74</v>
      </c>
      <c r="B78" s="3">
        <f t="shared" si="4"/>
        <v>251</v>
      </c>
      <c r="C78" s="7">
        <f>Input!$D$7</f>
        <v>10166.755399186557</v>
      </c>
      <c r="D78" s="8">
        <f>-PPMT(Input!$D$6/12,$B$4-B79,$B$4,$F$4)</f>
        <v>3973.4453580374247</v>
      </c>
      <c r="E78" s="8">
        <f>-IPMT(Input!$D$6/12,$B$4-B79,$B$4,$F$4)</f>
        <v>6193.3100411491332</v>
      </c>
      <c r="F78" s="8">
        <f t="shared" si="5"/>
        <v>1651549.3443064357</v>
      </c>
    </row>
    <row r="79" spans="1:6" x14ac:dyDescent="0.25">
      <c r="A79" s="3">
        <f t="shared" si="3"/>
        <v>75</v>
      </c>
      <c r="B79" s="3">
        <f t="shared" si="4"/>
        <v>250</v>
      </c>
      <c r="C79" s="7">
        <f>Input!$D$7</f>
        <v>10166.755399186557</v>
      </c>
      <c r="D79" s="8">
        <f>-PPMT(Input!$D$6/12,$B$4-B80,$B$4,$F$4)</f>
        <v>3988.3457781300654</v>
      </c>
      <c r="E79" s="8">
        <f>-IPMT(Input!$D$6/12,$B$4-B80,$B$4,$F$4)</f>
        <v>6178.4096210564931</v>
      </c>
      <c r="F79" s="8">
        <f t="shared" si="5"/>
        <v>1647575.8989483982</v>
      </c>
    </row>
    <row r="80" spans="1:6" x14ac:dyDescent="0.25">
      <c r="A80" s="3">
        <f t="shared" si="3"/>
        <v>76</v>
      </c>
      <c r="B80" s="3">
        <f t="shared" si="4"/>
        <v>249</v>
      </c>
      <c r="C80" s="7">
        <f>Input!$D$7</f>
        <v>10166.755399186557</v>
      </c>
      <c r="D80" s="8">
        <f>-PPMT(Input!$D$6/12,$B$4-B81,$B$4,$F$4)</f>
        <v>4003.3020747980527</v>
      </c>
      <c r="E80" s="8">
        <f>-IPMT(Input!$D$6/12,$B$4-B81,$B$4,$F$4)</f>
        <v>6163.4533243885044</v>
      </c>
      <c r="F80" s="8">
        <f t="shared" si="5"/>
        <v>1643587.5531702682</v>
      </c>
    </row>
    <row r="81" spans="1:6" x14ac:dyDescent="0.25">
      <c r="A81" s="3">
        <f t="shared" si="3"/>
        <v>77</v>
      </c>
      <c r="B81" s="3">
        <f t="shared" si="4"/>
        <v>248</v>
      </c>
      <c r="C81" s="7">
        <f>Input!$D$7</f>
        <v>10166.755399186557</v>
      </c>
      <c r="D81" s="8">
        <f>-PPMT(Input!$D$6/12,$B$4-B82,$B$4,$F$4)</f>
        <v>4018.3144575785459</v>
      </c>
      <c r="E81" s="8">
        <f>-IPMT(Input!$D$6/12,$B$4-B82,$B$4,$F$4)</f>
        <v>6148.4409416080125</v>
      </c>
      <c r="F81" s="8">
        <f t="shared" si="5"/>
        <v>1639584.25109547</v>
      </c>
    </row>
    <row r="82" spans="1:6" x14ac:dyDescent="0.25">
      <c r="A82" s="3">
        <f t="shared" si="3"/>
        <v>78</v>
      </c>
      <c r="B82" s="3">
        <f t="shared" si="4"/>
        <v>247</v>
      </c>
      <c r="C82" s="7">
        <f>Input!$D$7</f>
        <v>10166.755399186557</v>
      </c>
      <c r="D82" s="8">
        <f>-PPMT(Input!$D$6/12,$B$4-B83,$B$4,$F$4)</f>
        <v>4033.3831367944654</v>
      </c>
      <c r="E82" s="8">
        <f>-IPMT(Input!$D$6/12,$B$4-B83,$B$4,$F$4)</f>
        <v>6133.372262392093</v>
      </c>
      <c r="F82" s="8">
        <f t="shared" si="5"/>
        <v>1635565.9366378915</v>
      </c>
    </row>
    <row r="83" spans="1:6" x14ac:dyDescent="0.25">
      <c r="A83" s="3">
        <f t="shared" si="3"/>
        <v>79</v>
      </c>
      <c r="B83" s="3">
        <f t="shared" si="4"/>
        <v>246</v>
      </c>
      <c r="C83" s="7">
        <f>Input!$D$7</f>
        <v>10166.755399186557</v>
      </c>
      <c r="D83" s="8">
        <f>-PPMT(Input!$D$6/12,$B$4-B84,$B$4,$F$4)</f>
        <v>4048.5083235574443</v>
      </c>
      <c r="E83" s="8">
        <f>-IPMT(Input!$D$6/12,$B$4-B84,$B$4,$F$4)</f>
        <v>6118.2470756291132</v>
      </c>
      <c r="F83" s="8">
        <f t="shared" si="5"/>
        <v>1631532.553501097</v>
      </c>
    </row>
    <row r="84" spans="1:6" x14ac:dyDescent="0.25">
      <c r="A84" s="3">
        <f t="shared" si="3"/>
        <v>80</v>
      </c>
      <c r="B84" s="3">
        <f t="shared" si="4"/>
        <v>245</v>
      </c>
      <c r="C84" s="7">
        <f>Input!$D$7</f>
        <v>10166.755399186557</v>
      </c>
      <c r="D84" s="8">
        <f>-PPMT(Input!$D$6/12,$B$4-B85,$B$4,$F$4)</f>
        <v>4063.6902297707848</v>
      </c>
      <c r="E84" s="8">
        <f>-IPMT(Input!$D$6/12,$B$4-B85,$B$4,$F$4)</f>
        <v>6103.0651694157723</v>
      </c>
      <c r="F84" s="8">
        <f t="shared" si="5"/>
        <v>1627484.0451775396</v>
      </c>
    </row>
    <row r="85" spans="1:6" x14ac:dyDescent="0.25">
      <c r="A85" s="3">
        <f t="shared" si="3"/>
        <v>81</v>
      </c>
      <c r="B85" s="3">
        <f t="shared" si="4"/>
        <v>244</v>
      </c>
      <c r="C85" s="7">
        <f>Input!$D$7</f>
        <v>10166.755399186557</v>
      </c>
      <c r="D85" s="8">
        <f>-PPMT(Input!$D$6/12,$B$4-B86,$B$4,$F$4)</f>
        <v>4078.9290681324251</v>
      </c>
      <c r="E85" s="8">
        <f>-IPMT(Input!$D$6/12,$B$4-B86,$B$4,$F$4)</f>
        <v>6087.8263310541333</v>
      </c>
      <c r="F85" s="8">
        <f t="shared" si="5"/>
        <v>1623420.3549477689</v>
      </c>
    </row>
    <row r="86" spans="1:6" x14ac:dyDescent="0.25">
      <c r="A86" s="3">
        <f t="shared" si="3"/>
        <v>82</v>
      </c>
      <c r="B86" s="3">
        <f t="shared" si="4"/>
        <v>243</v>
      </c>
      <c r="C86" s="7">
        <f>Input!$D$7</f>
        <v>10166.755399186557</v>
      </c>
      <c r="D86" s="8">
        <f>-PPMT(Input!$D$6/12,$B$4-B87,$B$4,$F$4)</f>
        <v>4094.2250521379215</v>
      </c>
      <c r="E86" s="8">
        <f>-IPMT(Input!$D$6/12,$B$4-B87,$B$4,$F$4)</f>
        <v>6072.530347048636</v>
      </c>
      <c r="F86" s="8">
        <f t="shared" si="5"/>
        <v>1619341.4258796363</v>
      </c>
    </row>
    <row r="87" spans="1:6" x14ac:dyDescent="0.25">
      <c r="A87" s="3">
        <f t="shared" si="3"/>
        <v>83</v>
      </c>
      <c r="B87" s="3">
        <f t="shared" si="4"/>
        <v>242</v>
      </c>
      <c r="C87" s="7">
        <f>Input!$D$7</f>
        <v>10166.755399186557</v>
      </c>
      <c r="D87" s="8">
        <f>-PPMT(Input!$D$6/12,$B$4-B88,$B$4,$F$4)</f>
        <v>4109.5783960834387</v>
      </c>
      <c r="E87" s="8">
        <f>-IPMT(Input!$D$6/12,$B$4-B88,$B$4,$F$4)</f>
        <v>6057.1770031031183</v>
      </c>
      <c r="F87" s="8">
        <f t="shared" si="5"/>
        <v>1615247.2008274985</v>
      </c>
    </row>
    <row r="88" spans="1:6" x14ac:dyDescent="0.25">
      <c r="A88" s="1">
        <f t="shared" si="3"/>
        <v>84</v>
      </c>
      <c r="B88" s="2">
        <f t="shared" si="4"/>
        <v>241</v>
      </c>
      <c r="C88" s="9">
        <f>Input!$D$7</f>
        <v>10166.755399186557</v>
      </c>
      <c r="D88" s="10">
        <f>-PPMT(Input!$D$6/12,$B$4-B89,$B$4,$F$4)</f>
        <v>4124.9893150687512</v>
      </c>
      <c r="E88" s="10">
        <f>-IPMT(Input!$D$6/12,$B$4-B89,$B$4,$F$4)</f>
        <v>6041.7660841178058</v>
      </c>
      <c r="F88" s="11">
        <f t="shared" si="5"/>
        <v>1611137.6224314149</v>
      </c>
    </row>
    <row r="89" spans="1:6" x14ac:dyDescent="0.25">
      <c r="A89" s="3">
        <f t="shared" si="3"/>
        <v>85</v>
      </c>
      <c r="B89" s="3">
        <f t="shared" si="4"/>
        <v>240</v>
      </c>
      <c r="C89" s="7">
        <f>Input!$D$7</f>
        <v>10166.755399186557</v>
      </c>
      <c r="D89" s="8">
        <f>-PPMT(Input!$D$6/12,$B$4-B90,$B$4,$F$4)</f>
        <v>4140.45802500026</v>
      </c>
      <c r="E89" s="8">
        <f>-IPMT(Input!$D$6/12,$B$4-B90,$B$4,$F$4)</f>
        <v>6026.2973741862979</v>
      </c>
      <c r="F89" s="8">
        <f t="shared" si="5"/>
        <v>1607012.6331163461</v>
      </c>
    </row>
    <row r="90" spans="1:6" x14ac:dyDescent="0.25">
      <c r="A90" s="3">
        <f t="shared" si="3"/>
        <v>86</v>
      </c>
      <c r="B90" s="3">
        <f t="shared" si="4"/>
        <v>239</v>
      </c>
      <c r="C90" s="7">
        <f>Input!$D$7</f>
        <v>10166.755399186557</v>
      </c>
      <c r="D90" s="8">
        <f>-PPMT(Input!$D$6/12,$B$4-B91,$B$4,$F$4)</f>
        <v>4155.9847425940106</v>
      </c>
      <c r="E90" s="8">
        <f>-IPMT(Input!$D$6/12,$B$4-B91,$B$4,$F$4)</f>
        <v>6010.7706565925473</v>
      </c>
      <c r="F90" s="8">
        <f t="shared" si="5"/>
        <v>1602872.1750913458</v>
      </c>
    </row>
    <row r="91" spans="1:6" x14ac:dyDescent="0.25">
      <c r="A91" s="3">
        <f t="shared" si="3"/>
        <v>87</v>
      </c>
      <c r="B91" s="3">
        <f t="shared" si="4"/>
        <v>238</v>
      </c>
      <c r="C91" s="7">
        <f>Input!$D$7</f>
        <v>10166.755399186557</v>
      </c>
      <c r="D91" s="8">
        <f>-PPMT(Input!$D$6/12,$B$4-B92,$B$4,$F$4)</f>
        <v>4171.5696853787376</v>
      </c>
      <c r="E91" s="8">
        <f>-IPMT(Input!$D$6/12,$B$4-B92,$B$4,$F$4)</f>
        <v>5995.1857138078194</v>
      </c>
      <c r="F91" s="8">
        <f t="shared" si="5"/>
        <v>1598716.1903487518</v>
      </c>
    </row>
    <row r="92" spans="1:6" x14ac:dyDescent="0.25">
      <c r="A92" s="3">
        <f t="shared" si="3"/>
        <v>88</v>
      </c>
      <c r="B92" s="3">
        <f t="shared" si="4"/>
        <v>237</v>
      </c>
      <c r="C92" s="7">
        <f>Input!$D$7</f>
        <v>10166.755399186557</v>
      </c>
      <c r="D92" s="8">
        <f>-PPMT(Input!$D$6/12,$B$4-B93,$B$4,$F$4)</f>
        <v>4187.2130716989077</v>
      </c>
      <c r="E92" s="8">
        <f>-IPMT(Input!$D$6/12,$B$4-B93,$B$4,$F$4)</f>
        <v>5979.5423274876475</v>
      </c>
      <c r="F92" s="8">
        <f t="shared" si="5"/>
        <v>1594544.620663373</v>
      </c>
    </row>
    <row r="93" spans="1:6" x14ac:dyDescent="0.25">
      <c r="A93" s="3">
        <f t="shared" si="3"/>
        <v>89</v>
      </c>
      <c r="B93" s="3">
        <f t="shared" si="4"/>
        <v>236</v>
      </c>
      <c r="C93" s="7">
        <f>Input!$D$7</f>
        <v>10166.755399186557</v>
      </c>
      <c r="D93" s="8">
        <f>-PPMT(Input!$D$6/12,$B$4-B94,$B$4,$F$4)</f>
        <v>4202.9151207177792</v>
      </c>
      <c r="E93" s="8">
        <f>-IPMT(Input!$D$6/12,$B$4-B94,$B$4,$F$4)</f>
        <v>5963.8402784687769</v>
      </c>
      <c r="F93" s="8">
        <f t="shared" si="5"/>
        <v>1590357.407591674</v>
      </c>
    </row>
    <row r="94" spans="1:6" x14ac:dyDescent="0.25">
      <c r="A94" s="3">
        <f t="shared" si="3"/>
        <v>90</v>
      </c>
      <c r="B94" s="3">
        <f t="shared" si="4"/>
        <v>235</v>
      </c>
      <c r="C94" s="7">
        <f>Input!$D$7</f>
        <v>10166.755399186557</v>
      </c>
      <c r="D94" s="8">
        <f>-PPMT(Input!$D$6/12,$B$4-B95,$B$4,$F$4)</f>
        <v>4218.676052420471</v>
      </c>
      <c r="E94" s="8">
        <f>-IPMT(Input!$D$6/12,$B$4-B95,$B$4,$F$4)</f>
        <v>5948.0793467660851</v>
      </c>
      <c r="F94" s="8">
        <f t="shared" si="5"/>
        <v>1586154.4924709562</v>
      </c>
    </row>
    <row r="95" spans="1:6" x14ac:dyDescent="0.25">
      <c r="A95" s="3">
        <f t="shared" si="3"/>
        <v>91</v>
      </c>
      <c r="B95" s="3">
        <f t="shared" si="4"/>
        <v>234</v>
      </c>
      <c r="C95" s="7">
        <f>Input!$D$7</f>
        <v>10166.755399186557</v>
      </c>
      <c r="D95" s="8">
        <f>-PPMT(Input!$D$6/12,$B$4-B96,$B$4,$F$4)</f>
        <v>4234.4960876170471</v>
      </c>
      <c r="E95" s="8">
        <f>-IPMT(Input!$D$6/12,$B$4-B96,$B$4,$F$4)</f>
        <v>5932.2593115695099</v>
      </c>
      <c r="F95" s="8">
        <f t="shared" si="5"/>
        <v>1581935.8164185358</v>
      </c>
    </row>
    <row r="96" spans="1:6" x14ac:dyDescent="0.25">
      <c r="A96" s="3">
        <f t="shared" si="3"/>
        <v>92</v>
      </c>
      <c r="B96" s="3">
        <f t="shared" si="4"/>
        <v>233</v>
      </c>
      <c r="C96" s="7">
        <f>Input!$D$7</f>
        <v>10166.755399186557</v>
      </c>
      <c r="D96" s="8">
        <f>-PPMT(Input!$D$6/12,$B$4-B97,$B$4,$F$4)</f>
        <v>4250.3754479456111</v>
      </c>
      <c r="E96" s="8">
        <f>-IPMT(Input!$D$6/12,$B$4-B97,$B$4,$F$4)</f>
        <v>5916.379951240945</v>
      </c>
      <c r="F96" s="8">
        <f t="shared" si="5"/>
        <v>1577701.3203309188</v>
      </c>
    </row>
    <row r="97" spans="1:6" x14ac:dyDescent="0.25">
      <c r="A97" s="3">
        <f t="shared" si="3"/>
        <v>93</v>
      </c>
      <c r="B97" s="3">
        <f t="shared" si="4"/>
        <v>232</v>
      </c>
      <c r="C97" s="7">
        <f>Input!$D$7</f>
        <v>10166.755399186557</v>
      </c>
      <c r="D97" s="8">
        <f>-PPMT(Input!$D$6/12,$B$4-B98,$B$4,$F$4)</f>
        <v>4266.3143558754073</v>
      </c>
      <c r="E97" s="8">
        <f>-IPMT(Input!$D$6/12,$B$4-B98,$B$4,$F$4)</f>
        <v>5900.4410433111489</v>
      </c>
      <c r="F97" s="8">
        <f t="shared" si="5"/>
        <v>1573450.9448829731</v>
      </c>
    </row>
    <row r="98" spans="1:6" x14ac:dyDescent="0.25">
      <c r="A98" s="3">
        <f t="shared" si="3"/>
        <v>94</v>
      </c>
      <c r="B98" s="3">
        <f t="shared" si="4"/>
        <v>231</v>
      </c>
      <c r="C98" s="7">
        <f>Input!$D$7</f>
        <v>10166.755399186557</v>
      </c>
      <c r="D98" s="8">
        <f>-PPMT(Input!$D$6/12,$B$4-B99,$B$4,$F$4)</f>
        <v>4282.3130347099404</v>
      </c>
      <c r="E98" s="8">
        <f>-IPMT(Input!$D$6/12,$B$4-B99,$B$4,$F$4)</f>
        <v>5884.4423644766166</v>
      </c>
      <c r="F98" s="8">
        <f t="shared" si="5"/>
        <v>1569184.6305270977</v>
      </c>
    </row>
    <row r="99" spans="1:6" x14ac:dyDescent="0.25">
      <c r="A99" s="3">
        <f t="shared" si="3"/>
        <v>95</v>
      </c>
      <c r="B99" s="3">
        <f t="shared" si="4"/>
        <v>230</v>
      </c>
      <c r="C99" s="7">
        <f>Input!$D$7</f>
        <v>10166.755399186557</v>
      </c>
      <c r="D99" s="8">
        <f>-PPMT(Input!$D$6/12,$B$4-B100,$B$4,$F$4)</f>
        <v>4298.3717085901026</v>
      </c>
      <c r="E99" s="8">
        <f>-IPMT(Input!$D$6/12,$B$4-B100,$B$4,$F$4)</f>
        <v>5868.3836905964545</v>
      </c>
      <c r="F99" s="8">
        <f t="shared" si="5"/>
        <v>1564902.3174923877</v>
      </c>
    </row>
    <row r="100" spans="1:6" x14ac:dyDescent="0.25">
      <c r="A100" s="1">
        <f t="shared" si="3"/>
        <v>96</v>
      </c>
      <c r="B100" s="2">
        <f t="shared" si="4"/>
        <v>229</v>
      </c>
      <c r="C100" s="9">
        <f>Input!$D$7</f>
        <v>10166.755399186557</v>
      </c>
      <c r="D100" s="10">
        <f>-PPMT(Input!$D$6/12,$B$4-B101,$B$4,$F$4)</f>
        <v>4314.4906024973152</v>
      </c>
      <c r="E100" s="10">
        <f>-IPMT(Input!$D$6/12,$B$4-B101,$B$4,$F$4)</f>
        <v>5852.2647966892418</v>
      </c>
      <c r="F100" s="11">
        <f t="shared" si="5"/>
        <v>1560603.9457837977</v>
      </c>
    </row>
    <row r="101" spans="1:6" x14ac:dyDescent="0.25">
      <c r="A101" s="3">
        <f t="shared" si="3"/>
        <v>97</v>
      </c>
      <c r="B101" s="3">
        <f t="shared" si="4"/>
        <v>228</v>
      </c>
      <c r="C101" s="7">
        <f>Input!$D$7</f>
        <v>10166.755399186557</v>
      </c>
      <c r="D101" s="8">
        <f>-PPMT(Input!$D$6/12,$B$4-B102,$B$4,$F$4)</f>
        <v>4330.6699422566799</v>
      </c>
      <c r="E101" s="8">
        <f>-IPMT(Input!$D$6/12,$B$4-B102,$B$4,$F$4)</f>
        <v>5836.0854569298763</v>
      </c>
      <c r="F101" s="8">
        <f t="shared" si="5"/>
        <v>1556289.4551813004</v>
      </c>
    </row>
    <row r="102" spans="1:6" x14ac:dyDescent="0.25">
      <c r="A102" s="3">
        <f t="shared" si="3"/>
        <v>98</v>
      </c>
      <c r="B102" s="3">
        <f t="shared" si="4"/>
        <v>227</v>
      </c>
      <c r="C102" s="7">
        <f>Input!$D$7</f>
        <v>10166.755399186557</v>
      </c>
      <c r="D102" s="8">
        <f>-PPMT(Input!$D$6/12,$B$4-B103,$B$4,$F$4)</f>
        <v>4346.9099545401432</v>
      </c>
      <c r="E102" s="8">
        <f>-IPMT(Input!$D$6/12,$B$4-B103,$B$4,$F$4)</f>
        <v>5819.8454446464148</v>
      </c>
      <c r="F102" s="8">
        <f t="shared" si="5"/>
        <v>1551958.7852390436</v>
      </c>
    </row>
    <row r="103" spans="1:6" x14ac:dyDescent="0.25">
      <c r="A103" s="3">
        <f t="shared" si="3"/>
        <v>99</v>
      </c>
      <c r="B103" s="3">
        <f t="shared" si="4"/>
        <v>226</v>
      </c>
      <c r="C103" s="7">
        <f>Input!$D$7</f>
        <v>10166.755399186557</v>
      </c>
      <c r="D103" s="8">
        <f>-PPMT(Input!$D$6/12,$B$4-B104,$B$4,$F$4)</f>
        <v>4363.2108668696683</v>
      </c>
      <c r="E103" s="8">
        <f>-IPMT(Input!$D$6/12,$B$4-B104,$B$4,$F$4)</f>
        <v>5803.5445323168879</v>
      </c>
      <c r="F103" s="8">
        <f t="shared" si="5"/>
        <v>1547611.8752845034</v>
      </c>
    </row>
    <row r="104" spans="1:6" x14ac:dyDescent="0.25">
      <c r="A104" s="3">
        <f t="shared" si="3"/>
        <v>100</v>
      </c>
      <c r="B104" s="3">
        <f t="shared" si="4"/>
        <v>225</v>
      </c>
      <c r="C104" s="7">
        <f>Input!$D$7</f>
        <v>10166.755399186557</v>
      </c>
      <c r="D104" s="8">
        <f>-PPMT(Input!$D$6/12,$B$4-B105,$B$4,$F$4)</f>
        <v>4379.5729076204298</v>
      </c>
      <c r="E104" s="8">
        <f>-IPMT(Input!$D$6/12,$B$4-B105,$B$4,$F$4)</f>
        <v>5787.1824915661273</v>
      </c>
      <c r="F104" s="8">
        <f t="shared" si="5"/>
        <v>1543248.6644176338</v>
      </c>
    </row>
    <row r="105" spans="1:6" x14ac:dyDescent="0.25">
      <c r="A105" s="3">
        <f t="shared" si="3"/>
        <v>101</v>
      </c>
      <c r="B105" s="3">
        <f t="shared" si="4"/>
        <v>224</v>
      </c>
      <c r="C105" s="7">
        <f>Input!$D$7</f>
        <v>10166.755399186557</v>
      </c>
      <c r="D105" s="8">
        <f>-PPMT(Input!$D$6/12,$B$4-B106,$B$4,$F$4)</f>
        <v>4395.9963060240061</v>
      </c>
      <c r="E105" s="8">
        <f>-IPMT(Input!$D$6/12,$B$4-B106,$B$4,$F$4)</f>
        <v>5770.7590931625509</v>
      </c>
      <c r="F105" s="8">
        <f t="shared" si="5"/>
        <v>1538869.0915100134</v>
      </c>
    </row>
    <row r="106" spans="1:6" x14ac:dyDescent="0.25">
      <c r="A106" s="3">
        <f t="shared" si="3"/>
        <v>102</v>
      </c>
      <c r="B106" s="3">
        <f t="shared" si="4"/>
        <v>223</v>
      </c>
      <c r="C106" s="7">
        <f>Input!$D$7</f>
        <v>10166.755399186557</v>
      </c>
      <c r="D106" s="8">
        <f>-PPMT(Input!$D$6/12,$B$4-B107,$B$4,$F$4)</f>
        <v>4412.4812921715966</v>
      </c>
      <c r="E106" s="8">
        <f>-IPMT(Input!$D$6/12,$B$4-B107,$B$4,$F$4)</f>
        <v>5754.2741070149605</v>
      </c>
      <c r="F106" s="8">
        <f t="shared" si="5"/>
        <v>1534473.0952039894</v>
      </c>
    </row>
    <row r="107" spans="1:6" x14ac:dyDescent="0.25">
      <c r="A107" s="3">
        <f t="shared" si="3"/>
        <v>103</v>
      </c>
      <c r="B107" s="3">
        <f t="shared" si="4"/>
        <v>222</v>
      </c>
      <c r="C107" s="7">
        <f>Input!$D$7</f>
        <v>10166.755399186557</v>
      </c>
      <c r="D107" s="8">
        <f>-PPMT(Input!$D$6/12,$B$4-B108,$B$4,$F$4)</f>
        <v>4429.0280970172398</v>
      </c>
      <c r="E107" s="8">
        <f>-IPMT(Input!$D$6/12,$B$4-B108,$B$4,$F$4)</f>
        <v>5737.7273021693163</v>
      </c>
      <c r="F107" s="8">
        <f t="shared" si="5"/>
        <v>1530060.6139118178</v>
      </c>
    </row>
    <row r="108" spans="1:6" x14ac:dyDescent="0.25">
      <c r="A108" s="3">
        <f t="shared" si="3"/>
        <v>104</v>
      </c>
      <c r="B108" s="3">
        <f t="shared" si="4"/>
        <v>221</v>
      </c>
      <c r="C108" s="7">
        <f>Input!$D$7</f>
        <v>10166.755399186557</v>
      </c>
      <c r="D108" s="8">
        <f>-PPMT(Input!$D$6/12,$B$4-B109,$B$4,$F$4)</f>
        <v>4445.6369523810545</v>
      </c>
      <c r="E108" s="8">
        <f>-IPMT(Input!$D$6/12,$B$4-B109,$B$4,$F$4)</f>
        <v>5721.1184468055026</v>
      </c>
      <c r="F108" s="8">
        <f t="shared" si="5"/>
        <v>1525631.5858148006</v>
      </c>
    </row>
    <row r="109" spans="1:6" x14ac:dyDescent="0.25">
      <c r="A109" s="3">
        <f t="shared" si="3"/>
        <v>105</v>
      </c>
      <c r="B109" s="3">
        <f t="shared" si="4"/>
        <v>220</v>
      </c>
      <c r="C109" s="7">
        <f>Input!$D$7</f>
        <v>10166.755399186557</v>
      </c>
      <c r="D109" s="8">
        <f>-PPMT(Input!$D$6/12,$B$4-B110,$B$4,$F$4)</f>
        <v>4462.3080909524833</v>
      </c>
      <c r="E109" s="8">
        <f>-IPMT(Input!$D$6/12,$B$4-B110,$B$4,$F$4)</f>
        <v>5704.4473082340746</v>
      </c>
      <c r="F109" s="8">
        <f t="shared" si="5"/>
        <v>1521185.9488624195</v>
      </c>
    </row>
    <row r="110" spans="1:6" x14ac:dyDescent="0.25">
      <c r="A110" s="3">
        <f t="shared" si="3"/>
        <v>106</v>
      </c>
      <c r="B110" s="3">
        <f t="shared" si="4"/>
        <v>219</v>
      </c>
      <c r="C110" s="7">
        <f>Input!$D$7</f>
        <v>10166.755399186557</v>
      </c>
      <c r="D110" s="8">
        <f>-PPMT(Input!$D$6/12,$B$4-B111,$B$4,$F$4)</f>
        <v>4479.0417462935557</v>
      </c>
      <c r="E110" s="8">
        <f>-IPMT(Input!$D$6/12,$B$4-B111,$B$4,$F$4)</f>
        <v>5687.7136528930023</v>
      </c>
      <c r="F110" s="8">
        <f t="shared" si="5"/>
        <v>1516723.640771467</v>
      </c>
    </row>
    <row r="111" spans="1:6" x14ac:dyDescent="0.25">
      <c r="A111" s="3">
        <f t="shared" si="3"/>
        <v>107</v>
      </c>
      <c r="B111" s="3">
        <f t="shared" si="4"/>
        <v>218</v>
      </c>
      <c r="C111" s="7">
        <f>Input!$D$7</f>
        <v>10166.755399186557</v>
      </c>
      <c r="D111" s="8">
        <f>-PPMT(Input!$D$6/12,$B$4-B112,$B$4,$F$4)</f>
        <v>4495.8381528421569</v>
      </c>
      <c r="E111" s="8">
        <f>-IPMT(Input!$D$6/12,$B$4-B112,$B$4,$F$4)</f>
        <v>5670.9172463444011</v>
      </c>
      <c r="F111" s="8">
        <f t="shared" si="5"/>
        <v>1512244.5990251733</v>
      </c>
    </row>
    <row r="112" spans="1:6" x14ac:dyDescent="0.25">
      <c r="A112" s="1">
        <f t="shared" si="3"/>
        <v>108</v>
      </c>
      <c r="B112" s="2">
        <f t="shared" si="4"/>
        <v>217</v>
      </c>
      <c r="C112" s="9">
        <f>Input!$D$7</f>
        <v>10166.755399186557</v>
      </c>
      <c r="D112" s="10">
        <f>-PPMT(Input!$D$6/12,$B$4-B113,$B$4,$F$4)</f>
        <v>4512.6975459153145</v>
      </c>
      <c r="E112" s="10">
        <f>-IPMT(Input!$D$6/12,$B$4-B113,$B$4,$F$4)</f>
        <v>5654.0578532712425</v>
      </c>
      <c r="F112" s="11">
        <f t="shared" si="5"/>
        <v>1507748.7608723312</v>
      </c>
    </row>
    <row r="113" spans="1:10" x14ac:dyDescent="0.25">
      <c r="A113" s="3">
        <f t="shared" si="3"/>
        <v>109</v>
      </c>
      <c r="B113" s="3">
        <f t="shared" si="4"/>
        <v>216</v>
      </c>
      <c r="C113" s="7">
        <f>Input!$D$7</f>
        <v>10166.755399186557</v>
      </c>
      <c r="D113" s="8">
        <f>-PPMT(Input!$D$6/12,$B$4-B114,$B$4,$F$4)</f>
        <v>4529.6201617124971</v>
      </c>
      <c r="E113" s="8">
        <f>-IPMT(Input!$D$6/12,$B$4-B114,$B$4,$F$4)</f>
        <v>5637.13523747406</v>
      </c>
      <c r="F113" s="8">
        <f t="shared" si="5"/>
        <v>1503236.0633264158</v>
      </c>
    </row>
    <row r="114" spans="1:10" x14ac:dyDescent="0.25">
      <c r="A114" s="3">
        <f t="shared" si="3"/>
        <v>110</v>
      </c>
      <c r="B114" s="3">
        <f t="shared" si="4"/>
        <v>215</v>
      </c>
      <c r="C114" s="7">
        <f>Input!$D$7</f>
        <v>10166.755399186557</v>
      </c>
      <c r="D114" s="8">
        <f>-PPMT(Input!$D$6/12,$B$4-B115,$B$4,$F$4)</f>
        <v>4546.6062373189188</v>
      </c>
      <c r="E114" s="8">
        <f>-IPMT(Input!$D$6/12,$B$4-B115,$B$4,$F$4)</f>
        <v>5620.1491618676382</v>
      </c>
      <c r="F114" s="8">
        <f t="shared" si="5"/>
        <v>1498706.4431647034</v>
      </c>
    </row>
    <row r="115" spans="1:10" x14ac:dyDescent="0.25">
      <c r="A115" s="3">
        <f t="shared" si="3"/>
        <v>111</v>
      </c>
      <c r="B115" s="3">
        <f t="shared" si="4"/>
        <v>214</v>
      </c>
      <c r="C115" s="7">
        <f>Input!$D$7</f>
        <v>10166.755399186557</v>
      </c>
      <c r="D115" s="8">
        <f>-PPMT(Input!$D$6/12,$B$4-B116,$B$4,$F$4)</f>
        <v>4563.6560107088653</v>
      </c>
      <c r="E115" s="8">
        <f>-IPMT(Input!$D$6/12,$B$4-B116,$B$4,$F$4)</f>
        <v>5603.0993884776917</v>
      </c>
      <c r="F115" s="8">
        <f t="shared" si="5"/>
        <v>1494159.8369273846</v>
      </c>
    </row>
    <row r="116" spans="1:10" x14ac:dyDescent="0.25">
      <c r="A116" s="3">
        <f t="shared" si="3"/>
        <v>112</v>
      </c>
      <c r="B116" s="3">
        <f t="shared" si="4"/>
        <v>213</v>
      </c>
      <c r="C116" s="7">
        <f>Input!$D$7</f>
        <v>10166.755399186557</v>
      </c>
      <c r="D116" s="8">
        <f>-PPMT(Input!$D$6/12,$B$4-B117,$B$4,$F$4)</f>
        <v>4580.7697207490219</v>
      </c>
      <c r="E116" s="8">
        <f>-IPMT(Input!$D$6/12,$B$4-B117,$B$4,$F$4)</f>
        <v>5585.9856784375352</v>
      </c>
      <c r="F116" s="8">
        <f t="shared" si="5"/>
        <v>1489596.1809166758</v>
      </c>
    </row>
    <row r="117" spans="1:10" x14ac:dyDescent="0.25">
      <c r="A117" s="3">
        <f t="shared" si="3"/>
        <v>113</v>
      </c>
      <c r="B117" s="3">
        <f t="shared" si="4"/>
        <v>212</v>
      </c>
      <c r="C117" s="7">
        <f>Input!$D$7</f>
        <v>10166.755399186557</v>
      </c>
      <c r="D117" s="8">
        <f>-PPMT(Input!$D$6/12,$B$4-B118,$B$4,$F$4)</f>
        <v>4597.9476072018315</v>
      </c>
      <c r="E117" s="8">
        <f>-IPMT(Input!$D$6/12,$B$4-B118,$B$4,$F$4)</f>
        <v>5568.8077919847265</v>
      </c>
      <c r="F117" s="8">
        <f t="shared" si="5"/>
        <v>1485015.4111959268</v>
      </c>
    </row>
    <row r="118" spans="1:10" x14ac:dyDescent="0.25">
      <c r="A118" s="3">
        <f t="shared" si="3"/>
        <v>114</v>
      </c>
      <c r="B118" s="3">
        <f t="shared" si="4"/>
        <v>211</v>
      </c>
      <c r="C118" s="7">
        <f>Input!$D$7</f>
        <v>10166.755399186557</v>
      </c>
      <c r="D118" s="8">
        <f>-PPMT(Input!$D$6/12,$B$4-B119,$B$4,$F$4)</f>
        <v>4615.1899107288382</v>
      </c>
      <c r="E118" s="8">
        <f>-IPMT(Input!$D$6/12,$B$4-B119,$B$4,$F$4)</f>
        <v>5551.5654884577189</v>
      </c>
      <c r="F118" s="8">
        <f t="shared" si="5"/>
        <v>1480417.4635887251</v>
      </c>
    </row>
    <row r="119" spans="1:10" x14ac:dyDescent="0.25">
      <c r="A119" s="3">
        <f t="shared" si="3"/>
        <v>115</v>
      </c>
      <c r="B119" s="3">
        <f t="shared" si="4"/>
        <v>210</v>
      </c>
      <c r="C119" s="7">
        <f>Input!$D$7</f>
        <v>10166.755399186557</v>
      </c>
      <c r="D119" s="8">
        <f>-PPMT(Input!$D$6/12,$B$4-B120,$B$4,$F$4)</f>
        <v>4632.4968728940721</v>
      </c>
      <c r="E119" s="8">
        <f>-IPMT(Input!$D$6/12,$B$4-B120,$B$4,$F$4)</f>
        <v>5534.258526292484</v>
      </c>
      <c r="F119" s="8">
        <f t="shared" si="5"/>
        <v>1475802.2736779961</v>
      </c>
    </row>
    <row r="120" spans="1:10" x14ac:dyDescent="0.25">
      <c r="A120" s="3">
        <f t="shared" si="3"/>
        <v>116</v>
      </c>
      <c r="B120" s="3">
        <f t="shared" si="4"/>
        <v>209</v>
      </c>
      <c r="C120" s="7">
        <f>Input!$D$7</f>
        <v>10166.755399186557</v>
      </c>
      <c r="D120" s="8">
        <f>-PPMT(Input!$D$6/12,$B$4-B121,$B$4,$F$4)</f>
        <v>4649.8687361674238</v>
      </c>
      <c r="E120" s="8">
        <f>-IPMT(Input!$D$6/12,$B$4-B121,$B$4,$F$4)</f>
        <v>5516.8866630191333</v>
      </c>
      <c r="F120" s="8">
        <f t="shared" si="5"/>
        <v>1471169.7768051021</v>
      </c>
    </row>
    <row r="121" spans="1:10" x14ac:dyDescent="0.25">
      <c r="A121" s="3">
        <f t="shared" si="3"/>
        <v>117</v>
      </c>
      <c r="B121" s="3">
        <f t="shared" si="4"/>
        <v>208</v>
      </c>
      <c r="C121" s="7">
        <f>Input!$D$7</f>
        <v>10166.755399186557</v>
      </c>
      <c r="D121" s="8">
        <f>-PPMT(Input!$D$6/12,$B$4-B122,$B$4,$F$4)</f>
        <v>4667.3057439280519</v>
      </c>
      <c r="E121" s="8">
        <f>-IPMT(Input!$D$6/12,$B$4-B122,$B$4,$F$4)</f>
        <v>5499.4496552585051</v>
      </c>
      <c r="F121" s="8">
        <f t="shared" si="5"/>
        <v>1466519.9080689347</v>
      </c>
    </row>
    <row r="122" spans="1:10" x14ac:dyDescent="0.25">
      <c r="A122" s="3">
        <f t="shared" si="3"/>
        <v>118</v>
      </c>
      <c r="B122" s="3">
        <f t="shared" si="4"/>
        <v>207</v>
      </c>
      <c r="C122" s="7">
        <f>Input!$D$7</f>
        <v>10166.755399186557</v>
      </c>
      <c r="D122" s="8">
        <f>-PPMT(Input!$D$6/12,$B$4-B123,$B$4,$F$4)</f>
        <v>4684.8081404677823</v>
      </c>
      <c r="E122" s="8">
        <f>-IPMT(Input!$D$6/12,$B$4-B123,$B$4,$F$4)</f>
        <v>5481.9472587187747</v>
      </c>
      <c r="F122" s="8">
        <f t="shared" si="5"/>
        <v>1461852.6023250066</v>
      </c>
    </row>
    <row r="123" spans="1:10" x14ac:dyDescent="0.25">
      <c r="A123" s="3">
        <f t="shared" si="3"/>
        <v>119</v>
      </c>
      <c r="B123" s="3">
        <f t="shared" si="4"/>
        <v>206</v>
      </c>
      <c r="C123" s="7">
        <f>Input!$D$7</f>
        <v>10166.755399186557</v>
      </c>
      <c r="D123" s="8">
        <f>-PPMT(Input!$D$6/12,$B$4-B124,$B$4,$F$4)</f>
        <v>4702.3761709945375</v>
      </c>
      <c r="E123" s="8">
        <f>-IPMT(Input!$D$6/12,$B$4-B124,$B$4,$F$4)</f>
        <v>5464.3792281920214</v>
      </c>
      <c r="F123" s="8">
        <f t="shared" si="5"/>
        <v>1457167.7941845388</v>
      </c>
    </row>
    <row r="124" spans="1:10" x14ac:dyDescent="0.25">
      <c r="A124" s="1">
        <f t="shared" si="3"/>
        <v>120</v>
      </c>
      <c r="B124" s="2">
        <f t="shared" si="4"/>
        <v>205</v>
      </c>
      <c r="C124" s="9">
        <f>Input!$D$7</f>
        <v>10166.755399186557</v>
      </c>
      <c r="D124" s="10">
        <f>-PPMT(Input!$D$6/12,$B$4-B125,$B$4,$F$4)</f>
        <v>4720.0100816357653</v>
      </c>
      <c r="E124" s="10">
        <f>-IPMT(Input!$D$6/12,$B$4-B125,$B$4,$F$4)</f>
        <v>5446.7453175507908</v>
      </c>
      <c r="F124" s="11">
        <f t="shared" si="5"/>
        <v>1452465.4180135443</v>
      </c>
      <c r="G124" s="21" t="s">
        <v>16</v>
      </c>
      <c r="H124" s="5" t="s">
        <v>16</v>
      </c>
      <c r="J124" s="5" t="s">
        <v>16</v>
      </c>
    </row>
    <row r="125" spans="1:10" x14ac:dyDescent="0.25">
      <c r="A125" s="3">
        <f t="shared" si="3"/>
        <v>121</v>
      </c>
      <c r="B125" s="3">
        <f t="shared" si="4"/>
        <v>204</v>
      </c>
      <c r="C125" s="7">
        <f>Input!$D$7</f>
        <v>10166.755399186557</v>
      </c>
      <c r="D125" s="8">
        <f>-PPMT(Input!$D$6/12,$B$4-B126,$B$4,$F$4)</f>
        <v>4737.7101194419001</v>
      </c>
      <c r="E125" s="8">
        <f>-IPMT(Input!$D$6/12,$B$4-B126,$B$4,$F$4)</f>
        <v>5429.045279744656</v>
      </c>
      <c r="F125" s="8">
        <f t="shared" si="5"/>
        <v>1447745.4079319085</v>
      </c>
    </row>
    <row r="126" spans="1:10" x14ac:dyDescent="0.25">
      <c r="A126" s="3">
        <f t="shared" si="3"/>
        <v>122</v>
      </c>
      <c r="B126" s="3">
        <f t="shared" si="4"/>
        <v>203</v>
      </c>
      <c r="C126" s="7">
        <f>Input!$D$7</f>
        <v>10166.755399186557</v>
      </c>
      <c r="D126" s="8">
        <f>-PPMT(Input!$D$6/12,$B$4-B127,$B$4,$F$4)</f>
        <v>4755.4765323898073</v>
      </c>
      <c r="E126" s="8">
        <f>-IPMT(Input!$D$6/12,$B$4-B127,$B$4,$F$4)</f>
        <v>5411.2788667967516</v>
      </c>
      <c r="F126" s="8">
        <f t="shared" si="5"/>
        <v>1443007.6978124666</v>
      </c>
    </row>
    <row r="127" spans="1:10" x14ac:dyDescent="0.25">
      <c r="A127" s="3">
        <f t="shared" si="3"/>
        <v>123</v>
      </c>
      <c r="B127" s="3">
        <f t="shared" si="4"/>
        <v>202</v>
      </c>
      <c r="C127" s="7">
        <f>Input!$D$7</f>
        <v>10166.755399186557</v>
      </c>
      <c r="D127" s="8">
        <f>-PPMT(Input!$D$6/12,$B$4-B128,$B$4,$F$4)</f>
        <v>4773.3095693862688</v>
      </c>
      <c r="E127" s="8">
        <f>-IPMT(Input!$D$6/12,$B$4-B128,$B$4,$F$4)</f>
        <v>5393.4458298002883</v>
      </c>
      <c r="F127" s="8">
        <f t="shared" si="5"/>
        <v>1438252.2212800768</v>
      </c>
    </row>
    <row r="128" spans="1:10" x14ac:dyDescent="0.25">
      <c r="A128" s="3">
        <f t="shared" si="3"/>
        <v>124</v>
      </c>
      <c r="B128" s="3">
        <f t="shared" si="4"/>
        <v>201</v>
      </c>
      <c r="C128" s="7">
        <f>Input!$D$7</f>
        <v>10166.755399186557</v>
      </c>
      <c r="D128" s="8">
        <f>-PPMT(Input!$D$6/12,$B$4-B129,$B$4,$F$4)</f>
        <v>4791.2094802714673</v>
      </c>
      <c r="E128" s="8">
        <f>-IPMT(Input!$D$6/12,$B$4-B129,$B$4,$F$4)</f>
        <v>5375.5459189150906</v>
      </c>
      <c r="F128" s="8">
        <f t="shared" si="5"/>
        <v>1433478.9117106905</v>
      </c>
    </row>
    <row r="129" spans="1:6" x14ac:dyDescent="0.25">
      <c r="A129" s="3">
        <f t="shared" si="3"/>
        <v>125</v>
      </c>
      <c r="B129" s="3">
        <f t="shared" si="4"/>
        <v>200</v>
      </c>
      <c r="C129" s="7">
        <f>Input!$D$7</f>
        <v>10166.755399186557</v>
      </c>
      <c r="D129" s="8">
        <f>-PPMT(Input!$D$6/12,$B$4-B130,$B$4,$F$4)</f>
        <v>4809.1765158224853</v>
      </c>
      <c r="E129" s="8">
        <f>-IPMT(Input!$D$6/12,$B$4-B130,$B$4,$F$4)</f>
        <v>5357.5788833640718</v>
      </c>
      <c r="F129" s="8">
        <f t="shared" si="5"/>
        <v>1428687.702230419</v>
      </c>
    </row>
    <row r="130" spans="1:6" x14ac:dyDescent="0.25">
      <c r="A130" s="3">
        <f t="shared" si="3"/>
        <v>126</v>
      </c>
      <c r="B130" s="3">
        <f t="shared" si="4"/>
        <v>199</v>
      </c>
      <c r="C130" s="7">
        <f>Input!$D$7</f>
        <v>10166.755399186557</v>
      </c>
      <c r="D130" s="8">
        <f>-PPMT(Input!$D$6/12,$B$4-B131,$B$4,$F$4)</f>
        <v>4827.2109277568206</v>
      </c>
      <c r="E130" s="8">
        <f>-IPMT(Input!$D$6/12,$B$4-B131,$B$4,$F$4)</f>
        <v>5339.5444714297373</v>
      </c>
      <c r="F130" s="8">
        <f t="shared" si="5"/>
        <v>1423878.5257145965</v>
      </c>
    </row>
    <row r="131" spans="1:6" x14ac:dyDescent="0.25">
      <c r="A131" s="3">
        <f t="shared" si="3"/>
        <v>127</v>
      </c>
      <c r="B131" s="3">
        <f t="shared" si="4"/>
        <v>198</v>
      </c>
      <c r="C131" s="7">
        <f>Input!$D$7</f>
        <v>10166.755399186557</v>
      </c>
      <c r="D131" s="8">
        <f>-PPMT(Input!$D$6/12,$B$4-B132,$B$4,$F$4)</f>
        <v>4845.3129687359087</v>
      </c>
      <c r="E131" s="8">
        <f>-IPMT(Input!$D$6/12,$B$4-B132,$B$4,$F$4)</f>
        <v>5321.4424304506492</v>
      </c>
      <c r="F131" s="8">
        <f t="shared" si="5"/>
        <v>1419051.3147868398</v>
      </c>
    </row>
    <row r="132" spans="1:6" x14ac:dyDescent="0.25">
      <c r="A132" s="3">
        <f t="shared" si="3"/>
        <v>128</v>
      </c>
      <c r="B132" s="3">
        <f t="shared" si="4"/>
        <v>197</v>
      </c>
      <c r="C132" s="7">
        <f>Input!$D$7</f>
        <v>10166.755399186557</v>
      </c>
      <c r="D132" s="8">
        <f>-PPMT(Input!$D$6/12,$B$4-B133,$B$4,$F$4)</f>
        <v>4863.4828923686673</v>
      </c>
      <c r="E132" s="8">
        <f>-IPMT(Input!$D$6/12,$B$4-B133,$B$4,$F$4)</f>
        <v>5303.2725068178897</v>
      </c>
      <c r="F132" s="8">
        <f t="shared" si="5"/>
        <v>1414206.0018181039</v>
      </c>
    </row>
    <row r="133" spans="1:6" x14ac:dyDescent="0.25">
      <c r="A133" s="3">
        <f t="shared" ref="A133:A196" si="6">$B$4-B133</f>
        <v>129</v>
      </c>
      <c r="B133" s="3">
        <f t="shared" ref="B133:B196" si="7">B132-1</f>
        <v>196</v>
      </c>
      <c r="C133" s="7">
        <f>Input!$D$7</f>
        <v>10166.755399186557</v>
      </c>
      <c r="D133" s="8">
        <f>-PPMT(Input!$D$6/12,$B$4-B134,$B$4,$F$4)</f>
        <v>4881.72095321505</v>
      </c>
      <c r="E133" s="8">
        <f>-IPMT(Input!$D$6/12,$B$4-B134,$B$4,$F$4)</f>
        <v>5285.0344459715079</v>
      </c>
      <c r="F133" s="8">
        <f t="shared" ref="F133:F196" si="8">F132-D132</f>
        <v>1409342.5189257353</v>
      </c>
    </row>
    <row r="134" spans="1:6" x14ac:dyDescent="0.25">
      <c r="A134" s="3">
        <f t="shared" si="6"/>
        <v>130</v>
      </c>
      <c r="B134" s="3">
        <f t="shared" si="7"/>
        <v>195</v>
      </c>
      <c r="C134" s="7">
        <f>Input!$D$7</f>
        <v>10166.755399186557</v>
      </c>
      <c r="D134" s="8">
        <f>-PPMT(Input!$D$6/12,$B$4-B135,$B$4,$F$4)</f>
        <v>4900.0274067896062</v>
      </c>
      <c r="E134" s="8">
        <f>-IPMT(Input!$D$6/12,$B$4-B135,$B$4,$F$4)</f>
        <v>5266.7279923969509</v>
      </c>
      <c r="F134" s="8">
        <f t="shared" si="8"/>
        <v>1404460.7979725201</v>
      </c>
    </row>
    <row r="135" spans="1:6" x14ac:dyDescent="0.25">
      <c r="A135" s="3">
        <f t="shared" si="6"/>
        <v>131</v>
      </c>
      <c r="B135" s="3">
        <f t="shared" si="7"/>
        <v>194</v>
      </c>
      <c r="C135" s="7">
        <f>Input!$D$7</f>
        <v>10166.755399186557</v>
      </c>
      <c r="D135" s="8">
        <f>-PPMT(Input!$D$6/12,$B$4-B136,$B$4,$F$4)</f>
        <v>4918.4025095650677</v>
      </c>
      <c r="E135" s="8">
        <f>-IPMT(Input!$D$6/12,$B$4-B136,$B$4,$F$4)</f>
        <v>5248.3528896214884</v>
      </c>
      <c r="F135" s="8">
        <f t="shared" si="8"/>
        <v>1399560.7705657305</v>
      </c>
    </row>
    <row r="136" spans="1:6" x14ac:dyDescent="0.25">
      <c r="A136" s="1">
        <f t="shared" si="6"/>
        <v>132</v>
      </c>
      <c r="B136" s="2">
        <f t="shared" si="7"/>
        <v>193</v>
      </c>
      <c r="C136" s="9">
        <f>Input!$D$7</f>
        <v>10166.755399186557</v>
      </c>
      <c r="D136" s="10">
        <f>-PPMT(Input!$D$6/12,$B$4-B137,$B$4,$F$4)</f>
        <v>4936.8465189759363</v>
      </c>
      <c r="E136" s="10">
        <f>-IPMT(Input!$D$6/12,$B$4-B137,$B$4,$F$4)</f>
        <v>5229.9088802106207</v>
      </c>
      <c r="F136" s="11">
        <f t="shared" si="8"/>
        <v>1394642.3680561655</v>
      </c>
    </row>
    <row r="137" spans="1:6" x14ac:dyDescent="0.25">
      <c r="A137" s="3">
        <f t="shared" si="6"/>
        <v>133</v>
      </c>
      <c r="B137" s="3">
        <f t="shared" si="7"/>
        <v>192</v>
      </c>
      <c r="C137" s="7">
        <f>Input!$D$7</f>
        <v>10166.755399186557</v>
      </c>
      <c r="D137" s="8">
        <f>-PPMT(Input!$D$6/12,$B$4-B138,$B$4,$F$4)</f>
        <v>4955.3596934220968</v>
      </c>
      <c r="E137" s="8">
        <f>-IPMT(Input!$D$6/12,$B$4-B138,$B$4,$F$4)</f>
        <v>5211.3957057644611</v>
      </c>
      <c r="F137" s="8">
        <f t="shared" si="8"/>
        <v>1389705.5215371896</v>
      </c>
    </row>
    <row r="138" spans="1:6" x14ac:dyDescent="0.25">
      <c r="A138" s="3">
        <f t="shared" si="6"/>
        <v>134</v>
      </c>
      <c r="B138" s="3">
        <f t="shared" si="7"/>
        <v>191</v>
      </c>
      <c r="C138" s="7">
        <f>Input!$D$7</f>
        <v>10166.755399186557</v>
      </c>
      <c r="D138" s="8">
        <f>-PPMT(Input!$D$6/12,$B$4-B139,$B$4,$F$4)</f>
        <v>4973.9422922724298</v>
      </c>
      <c r="E138" s="8">
        <f>-IPMT(Input!$D$6/12,$B$4-B139,$B$4,$F$4)</f>
        <v>5192.8131069141273</v>
      </c>
      <c r="F138" s="8">
        <f t="shared" si="8"/>
        <v>1384750.1618437676</v>
      </c>
    </row>
    <row r="139" spans="1:6" x14ac:dyDescent="0.25">
      <c r="A139" s="3">
        <f t="shared" si="6"/>
        <v>135</v>
      </c>
      <c r="B139" s="3">
        <f t="shared" si="7"/>
        <v>190</v>
      </c>
      <c r="C139" s="7">
        <f>Input!$D$7</f>
        <v>10166.755399186557</v>
      </c>
      <c r="D139" s="8">
        <f>-PPMT(Input!$D$6/12,$B$4-B140,$B$4,$F$4)</f>
        <v>4992.5945758684511</v>
      </c>
      <c r="E139" s="8">
        <f>-IPMT(Input!$D$6/12,$B$4-B140,$B$4,$F$4)</f>
        <v>5174.1608233181059</v>
      </c>
      <c r="F139" s="8">
        <f t="shared" si="8"/>
        <v>1379776.2195514953</v>
      </c>
    </row>
    <row r="140" spans="1:6" x14ac:dyDescent="0.25">
      <c r="A140" s="3">
        <f t="shared" si="6"/>
        <v>136</v>
      </c>
      <c r="B140" s="3">
        <f t="shared" si="7"/>
        <v>189</v>
      </c>
      <c r="C140" s="7">
        <f>Input!$D$7</f>
        <v>10166.755399186557</v>
      </c>
      <c r="D140" s="8">
        <f>-PPMT(Input!$D$6/12,$B$4-B141,$B$4,$F$4)</f>
        <v>5011.3168055279575</v>
      </c>
      <c r="E140" s="8">
        <f>-IPMT(Input!$D$6/12,$B$4-B141,$B$4,$F$4)</f>
        <v>5155.4385936585995</v>
      </c>
      <c r="F140" s="8">
        <f t="shared" si="8"/>
        <v>1374783.6249756268</v>
      </c>
    </row>
    <row r="141" spans="1:6" x14ac:dyDescent="0.25">
      <c r="A141" s="3">
        <f t="shared" si="6"/>
        <v>137</v>
      </c>
      <c r="B141" s="3">
        <f t="shared" si="7"/>
        <v>188</v>
      </c>
      <c r="C141" s="7">
        <f>Input!$D$7</f>
        <v>10166.755399186557</v>
      </c>
      <c r="D141" s="8">
        <f>-PPMT(Input!$D$6/12,$B$4-B142,$B$4,$F$4)</f>
        <v>5030.1092435486871</v>
      </c>
      <c r="E141" s="8">
        <f>-IPMT(Input!$D$6/12,$B$4-B142,$B$4,$F$4)</f>
        <v>5136.6461556378699</v>
      </c>
      <c r="F141" s="8">
        <f t="shared" si="8"/>
        <v>1369772.3081700988</v>
      </c>
    </row>
    <row r="142" spans="1:6" x14ac:dyDescent="0.25">
      <c r="A142" s="3">
        <f t="shared" si="6"/>
        <v>138</v>
      </c>
      <c r="B142" s="3">
        <f t="shared" si="7"/>
        <v>187</v>
      </c>
      <c r="C142" s="7">
        <f>Input!$D$7</f>
        <v>10166.755399186557</v>
      </c>
      <c r="D142" s="8">
        <f>-PPMT(Input!$D$6/12,$B$4-B143,$B$4,$F$4)</f>
        <v>5048.9721532119947</v>
      </c>
      <c r="E142" s="8">
        <f>-IPMT(Input!$D$6/12,$B$4-B143,$B$4,$F$4)</f>
        <v>5117.7832459745623</v>
      </c>
      <c r="F142" s="8">
        <f t="shared" si="8"/>
        <v>1364742.1989265501</v>
      </c>
    </row>
    <row r="143" spans="1:6" x14ac:dyDescent="0.25">
      <c r="A143" s="3">
        <f t="shared" si="6"/>
        <v>139</v>
      </c>
      <c r="B143" s="3">
        <f t="shared" si="7"/>
        <v>186</v>
      </c>
      <c r="C143" s="7">
        <f>Input!$D$7</f>
        <v>10166.755399186557</v>
      </c>
      <c r="D143" s="8">
        <f>-PPMT(Input!$D$6/12,$B$4-B144,$B$4,$F$4)</f>
        <v>5067.9057987865399</v>
      </c>
      <c r="E143" s="8">
        <f>-IPMT(Input!$D$6/12,$B$4-B144,$B$4,$F$4)</f>
        <v>5098.8496004000172</v>
      </c>
      <c r="F143" s="8">
        <f t="shared" si="8"/>
        <v>1359693.2267733382</v>
      </c>
    </row>
    <row r="144" spans="1:6" x14ac:dyDescent="0.25">
      <c r="A144" s="3">
        <f t="shared" si="6"/>
        <v>140</v>
      </c>
      <c r="B144" s="3">
        <f t="shared" si="7"/>
        <v>185</v>
      </c>
      <c r="C144" s="7">
        <f>Input!$D$7</f>
        <v>10166.755399186557</v>
      </c>
      <c r="D144" s="8">
        <f>-PPMT(Input!$D$6/12,$B$4-B145,$B$4,$F$4)</f>
        <v>5086.9104455319894</v>
      </c>
      <c r="E144" s="8">
        <f>-IPMT(Input!$D$6/12,$B$4-B145,$B$4,$F$4)</f>
        <v>5079.8449536545668</v>
      </c>
      <c r="F144" s="8">
        <f t="shared" si="8"/>
        <v>1354625.3209745516</v>
      </c>
    </row>
    <row r="145" spans="1:6" x14ac:dyDescent="0.25">
      <c r="A145" s="3">
        <f t="shared" si="6"/>
        <v>141</v>
      </c>
      <c r="B145" s="3">
        <f t="shared" si="7"/>
        <v>184</v>
      </c>
      <c r="C145" s="7">
        <f>Input!$D$7</f>
        <v>10166.755399186557</v>
      </c>
      <c r="D145" s="8">
        <f>-PPMT(Input!$D$6/12,$B$4-B146,$B$4,$F$4)</f>
        <v>5105.9863597027343</v>
      </c>
      <c r="E145" s="8">
        <f>-IPMT(Input!$D$6/12,$B$4-B146,$B$4,$F$4)</f>
        <v>5060.7690394838219</v>
      </c>
      <c r="F145" s="8">
        <f t="shared" si="8"/>
        <v>1349538.4105290195</v>
      </c>
    </row>
    <row r="146" spans="1:6" x14ac:dyDescent="0.25">
      <c r="A146" s="3">
        <f t="shared" si="6"/>
        <v>142</v>
      </c>
      <c r="B146" s="3">
        <f t="shared" si="7"/>
        <v>183</v>
      </c>
      <c r="C146" s="7">
        <f>Input!$D$7</f>
        <v>10166.755399186557</v>
      </c>
      <c r="D146" s="8">
        <f>-PPMT(Input!$D$6/12,$B$4-B147,$B$4,$F$4)</f>
        <v>5125.1338085516199</v>
      </c>
      <c r="E146" s="8">
        <f>-IPMT(Input!$D$6/12,$B$4-B147,$B$4,$F$4)</f>
        <v>5041.6215906349371</v>
      </c>
      <c r="F146" s="8">
        <f t="shared" si="8"/>
        <v>1344432.4241693169</v>
      </c>
    </row>
    <row r="147" spans="1:6" x14ac:dyDescent="0.25">
      <c r="A147" s="3">
        <f t="shared" si="6"/>
        <v>143</v>
      </c>
      <c r="B147" s="3">
        <f t="shared" si="7"/>
        <v>182</v>
      </c>
      <c r="C147" s="7">
        <f>Input!$D$7</f>
        <v>10166.755399186557</v>
      </c>
      <c r="D147" s="8">
        <f>-PPMT(Input!$D$6/12,$B$4-B148,$B$4,$F$4)</f>
        <v>5144.3530603336885</v>
      </c>
      <c r="E147" s="8">
        <f>-IPMT(Input!$D$6/12,$B$4-B148,$B$4,$F$4)</f>
        <v>5022.4023388528685</v>
      </c>
      <c r="F147" s="8">
        <f t="shared" si="8"/>
        <v>1339307.2903607653</v>
      </c>
    </row>
    <row r="148" spans="1:6" x14ac:dyDescent="0.25">
      <c r="A148" s="1">
        <f t="shared" si="6"/>
        <v>144</v>
      </c>
      <c r="B148" s="2">
        <f t="shared" si="7"/>
        <v>181</v>
      </c>
      <c r="C148" s="9">
        <f>Input!$D$7</f>
        <v>10166.755399186557</v>
      </c>
      <c r="D148" s="10">
        <f>-PPMT(Input!$D$6/12,$B$4-B149,$B$4,$F$4)</f>
        <v>5163.6443843099396</v>
      </c>
      <c r="E148" s="10">
        <f>-IPMT(Input!$D$6/12,$B$4-B149,$B$4,$F$4)</f>
        <v>5003.1110148766184</v>
      </c>
      <c r="F148" s="11">
        <f t="shared" si="8"/>
        <v>1334162.9373004315</v>
      </c>
    </row>
    <row r="149" spans="1:6" x14ac:dyDescent="0.25">
      <c r="A149" s="3">
        <f t="shared" si="6"/>
        <v>145</v>
      </c>
      <c r="B149" s="3">
        <f t="shared" si="7"/>
        <v>180</v>
      </c>
      <c r="C149" s="7">
        <f>Input!$D$7</f>
        <v>10166.755399186557</v>
      </c>
      <c r="D149" s="8">
        <f>-PPMT(Input!$D$6/12,$B$4-B150,$B$4,$F$4)</f>
        <v>5183.0080507511011</v>
      </c>
      <c r="E149" s="8">
        <f>-IPMT(Input!$D$6/12,$B$4-B150,$B$4,$F$4)</f>
        <v>4983.7473484354559</v>
      </c>
      <c r="F149" s="8">
        <f t="shared" si="8"/>
        <v>1328999.2929161217</v>
      </c>
    </row>
    <row r="150" spans="1:6" x14ac:dyDescent="0.25">
      <c r="A150" s="3">
        <f t="shared" si="6"/>
        <v>146</v>
      </c>
      <c r="B150" s="3">
        <f t="shared" si="7"/>
        <v>179</v>
      </c>
      <c r="C150" s="7">
        <f>Input!$D$7</f>
        <v>10166.755399186557</v>
      </c>
      <c r="D150" s="8">
        <f>-PPMT(Input!$D$6/12,$B$4-B151,$B$4,$F$4)</f>
        <v>5202.4443309414191</v>
      </c>
      <c r="E150" s="8">
        <f>-IPMT(Input!$D$6/12,$B$4-B151,$B$4,$F$4)</f>
        <v>4964.3110682451379</v>
      </c>
      <c r="F150" s="8">
        <f t="shared" si="8"/>
        <v>1323816.2848653705</v>
      </c>
    </row>
    <row r="151" spans="1:6" x14ac:dyDescent="0.25">
      <c r="A151" s="3">
        <f t="shared" si="6"/>
        <v>147</v>
      </c>
      <c r="B151" s="3">
        <f t="shared" si="7"/>
        <v>178</v>
      </c>
      <c r="C151" s="7">
        <f>Input!$D$7</f>
        <v>10166.755399186557</v>
      </c>
      <c r="D151" s="8">
        <f>-PPMT(Input!$D$6/12,$B$4-B152,$B$4,$F$4)</f>
        <v>5221.9534971824487</v>
      </c>
      <c r="E151" s="8">
        <f>-IPMT(Input!$D$6/12,$B$4-B152,$B$4,$F$4)</f>
        <v>4944.8019020041093</v>
      </c>
      <c r="F151" s="8">
        <f t="shared" si="8"/>
        <v>1318613.8405344291</v>
      </c>
    </row>
    <row r="152" spans="1:6" x14ac:dyDescent="0.25">
      <c r="A152" s="3">
        <f t="shared" si="6"/>
        <v>148</v>
      </c>
      <c r="B152" s="3">
        <f t="shared" si="7"/>
        <v>177</v>
      </c>
      <c r="C152" s="7">
        <f>Input!$D$7</f>
        <v>10166.755399186557</v>
      </c>
      <c r="D152" s="8">
        <f>-PPMT(Input!$D$6/12,$B$4-B153,$B$4,$F$4)</f>
        <v>5241.5358227968827</v>
      </c>
      <c r="E152" s="8">
        <f>-IPMT(Input!$D$6/12,$B$4-B153,$B$4,$F$4)</f>
        <v>4925.2195763896743</v>
      </c>
      <c r="F152" s="8">
        <f t="shared" si="8"/>
        <v>1313391.8870372467</v>
      </c>
    </row>
    <row r="153" spans="1:6" x14ac:dyDescent="0.25">
      <c r="A153" s="3">
        <f t="shared" si="6"/>
        <v>149</v>
      </c>
      <c r="B153" s="3">
        <f t="shared" si="7"/>
        <v>176</v>
      </c>
      <c r="C153" s="7">
        <f>Input!$D$7</f>
        <v>10166.755399186557</v>
      </c>
      <c r="D153" s="8">
        <f>-PPMT(Input!$D$6/12,$B$4-B154,$B$4,$F$4)</f>
        <v>5261.191582132371</v>
      </c>
      <c r="E153" s="8">
        <f>-IPMT(Input!$D$6/12,$B$4-B154,$B$4,$F$4)</f>
        <v>4905.5638170541861</v>
      </c>
      <c r="F153" s="8">
        <f t="shared" si="8"/>
        <v>1308150.3512144499</v>
      </c>
    </row>
    <row r="154" spans="1:6" x14ac:dyDescent="0.25">
      <c r="A154" s="3">
        <f t="shared" si="6"/>
        <v>150</v>
      </c>
      <c r="B154" s="3">
        <f t="shared" si="7"/>
        <v>175</v>
      </c>
      <c r="C154" s="7">
        <f>Input!$D$7</f>
        <v>10166.755399186557</v>
      </c>
      <c r="D154" s="8">
        <f>-PPMT(Input!$D$6/12,$B$4-B155,$B$4,$F$4)</f>
        <v>5280.9210505653673</v>
      </c>
      <c r="E154" s="8">
        <f>-IPMT(Input!$D$6/12,$B$4-B155,$B$4,$F$4)</f>
        <v>4885.8343486211897</v>
      </c>
      <c r="F154" s="8">
        <f t="shared" si="8"/>
        <v>1302889.1596323175</v>
      </c>
    </row>
    <row r="155" spans="1:6" x14ac:dyDescent="0.25">
      <c r="A155" s="3">
        <f t="shared" si="6"/>
        <v>151</v>
      </c>
      <c r="B155" s="3">
        <f t="shared" si="7"/>
        <v>174</v>
      </c>
      <c r="C155" s="7">
        <f>Input!$D$7</f>
        <v>10166.755399186557</v>
      </c>
      <c r="D155" s="8">
        <f>-PPMT(Input!$D$6/12,$B$4-B156,$B$4,$F$4)</f>
        <v>5300.7245045049885</v>
      </c>
      <c r="E155" s="8">
        <f>-IPMT(Input!$D$6/12,$B$4-B156,$B$4,$F$4)</f>
        <v>4866.0308946815694</v>
      </c>
      <c r="F155" s="8">
        <f t="shared" si="8"/>
        <v>1297608.2385817522</v>
      </c>
    </row>
    <row r="156" spans="1:6" x14ac:dyDescent="0.25">
      <c r="A156" s="3">
        <f t="shared" si="6"/>
        <v>152</v>
      </c>
      <c r="B156" s="3">
        <f t="shared" si="7"/>
        <v>173</v>
      </c>
      <c r="C156" s="7">
        <f>Input!$D$7</f>
        <v>10166.755399186557</v>
      </c>
      <c r="D156" s="8">
        <f>-PPMT(Input!$D$6/12,$B$4-B157,$B$4,$F$4)</f>
        <v>5320.6022213968818</v>
      </c>
      <c r="E156" s="8">
        <f>-IPMT(Input!$D$6/12,$B$4-B157,$B$4,$F$4)</f>
        <v>4846.1531777896753</v>
      </c>
      <c r="F156" s="8">
        <f t="shared" si="8"/>
        <v>1292307.5140772471</v>
      </c>
    </row>
    <row r="157" spans="1:6" x14ac:dyDescent="0.25">
      <c r="A157" s="3">
        <f t="shared" si="6"/>
        <v>153</v>
      </c>
      <c r="B157" s="3">
        <f t="shared" si="7"/>
        <v>172</v>
      </c>
      <c r="C157" s="7">
        <f>Input!$D$7</f>
        <v>10166.755399186557</v>
      </c>
      <c r="D157" s="8">
        <f>-PPMT(Input!$D$6/12,$B$4-B158,$B$4,$F$4)</f>
        <v>5340.5544797271195</v>
      </c>
      <c r="E157" s="8">
        <f>-IPMT(Input!$D$6/12,$B$4-B158,$B$4,$F$4)</f>
        <v>4826.2009194594366</v>
      </c>
      <c r="F157" s="8">
        <f t="shared" si="8"/>
        <v>1286986.9118558501</v>
      </c>
    </row>
    <row r="158" spans="1:6" x14ac:dyDescent="0.25">
      <c r="A158" s="3">
        <f t="shared" si="6"/>
        <v>154</v>
      </c>
      <c r="B158" s="3">
        <f t="shared" si="7"/>
        <v>171</v>
      </c>
      <c r="C158" s="7">
        <f>Input!$D$7</f>
        <v>10166.755399186557</v>
      </c>
      <c r="D158" s="8">
        <f>-PPMT(Input!$D$6/12,$B$4-B159,$B$4,$F$4)</f>
        <v>5360.5815590260963</v>
      </c>
      <c r="E158" s="8">
        <f>-IPMT(Input!$D$6/12,$B$4-B159,$B$4,$F$4)</f>
        <v>4806.1738401604598</v>
      </c>
      <c r="F158" s="8">
        <f t="shared" si="8"/>
        <v>1281646.3573761231</v>
      </c>
    </row>
    <row r="159" spans="1:6" x14ac:dyDescent="0.25">
      <c r="A159" s="3">
        <f t="shared" si="6"/>
        <v>155</v>
      </c>
      <c r="B159" s="3">
        <f t="shared" si="7"/>
        <v>170</v>
      </c>
      <c r="C159" s="7">
        <f>Input!$D$7</f>
        <v>10166.755399186557</v>
      </c>
      <c r="D159" s="8">
        <f>-PPMT(Input!$D$6/12,$B$4-B160,$B$4,$F$4)</f>
        <v>5380.6837398724438</v>
      </c>
      <c r="E159" s="8">
        <f>-IPMT(Input!$D$6/12,$B$4-B160,$B$4,$F$4)</f>
        <v>4786.0716593141133</v>
      </c>
      <c r="F159" s="8">
        <f t="shared" si="8"/>
        <v>1276285.7758170969</v>
      </c>
    </row>
    <row r="160" spans="1:6" x14ac:dyDescent="0.25">
      <c r="A160" s="1">
        <f t="shared" si="6"/>
        <v>156</v>
      </c>
      <c r="B160" s="2">
        <f t="shared" si="7"/>
        <v>169</v>
      </c>
      <c r="C160" s="9">
        <f>Input!$D$7</f>
        <v>10166.755399186557</v>
      </c>
      <c r="D160" s="10">
        <f>-PPMT(Input!$D$6/12,$B$4-B161,$B$4,$F$4)</f>
        <v>5400.8613038969652</v>
      </c>
      <c r="E160" s="10">
        <f>-IPMT(Input!$D$6/12,$B$4-B161,$B$4,$F$4)</f>
        <v>4765.894095289591</v>
      </c>
      <c r="F160" s="11">
        <f t="shared" si="8"/>
        <v>1270905.0920772245</v>
      </c>
    </row>
    <row r="161" spans="1:10" x14ac:dyDescent="0.25">
      <c r="A161" s="3">
        <f t="shared" si="6"/>
        <v>157</v>
      </c>
      <c r="B161" s="3">
        <f t="shared" si="7"/>
        <v>168</v>
      </c>
      <c r="C161" s="7">
        <f>Input!$D$7</f>
        <v>10166.755399186557</v>
      </c>
      <c r="D161" s="8">
        <f>-PPMT(Input!$D$6/12,$B$4-B162,$B$4,$F$4)</f>
        <v>5421.1145337865801</v>
      </c>
      <c r="E161" s="8">
        <f>-IPMT(Input!$D$6/12,$B$4-B162,$B$4,$F$4)</f>
        <v>4745.6408653999779</v>
      </c>
      <c r="F161" s="8">
        <f t="shared" si="8"/>
        <v>1265504.2307733276</v>
      </c>
    </row>
    <row r="162" spans="1:10" x14ac:dyDescent="0.25">
      <c r="A162" s="3">
        <f t="shared" si="6"/>
        <v>158</v>
      </c>
      <c r="B162" s="3">
        <f t="shared" si="7"/>
        <v>167</v>
      </c>
      <c r="C162" s="7">
        <f>Input!$D$7</f>
        <v>10166.755399186557</v>
      </c>
      <c r="D162" s="8">
        <f>-PPMT(Input!$D$6/12,$B$4-B163,$B$4,$F$4)</f>
        <v>5441.4437132882786</v>
      </c>
      <c r="E162" s="8">
        <f>-IPMT(Input!$D$6/12,$B$4-B163,$B$4,$F$4)</f>
        <v>4725.3116858982776</v>
      </c>
      <c r="F162" s="8">
        <f t="shared" si="8"/>
        <v>1260083.116239541</v>
      </c>
    </row>
    <row r="163" spans="1:10" x14ac:dyDescent="0.25">
      <c r="A163" s="3">
        <f t="shared" si="6"/>
        <v>159</v>
      </c>
      <c r="B163" s="3">
        <f t="shared" si="7"/>
        <v>166</v>
      </c>
      <c r="C163" s="7">
        <f>Input!$D$7</f>
        <v>10166.755399186557</v>
      </c>
      <c r="D163" s="8">
        <f>-PPMT(Input!$D$6/12,$B$4-B164,$B$4,$F$4)</f>
        <v>5461.8491272131105</v>
      </c>
      <c r="E163" s="8">
        <f>-IPMT(Input!$D$6/12,$B$4-B164,$B$4,$F$4)</f>
        <v>4704.9062719734475</v>
      </c>
      <c r="F163" s="8">
        <f t="shared" si="8"/>
        <v>1254641.6725262527</v>
      </c>
    </row>
    <row r="164" spans="1:10" x14ac:dyDescent="0.25">
      <c r="A164" s="3">
        <f t="shared" si="6"/>
        <v>160</v>
      </c>
      <c r="B164" s="3">
        <f t="shared" si="7"/>
        <v>165</v>
      </c>
      <c r="C164" s="7">
        <f>Input!$D$7</f>
        <v>10166.755399186557</v>
      </c>
      <c r="D164" s="8">
        <f>-PPMT(Input!$D$6/12,$B$4-B165,$B$4,$F$4)</f>
        <v>5482.3310614401607</v>
      </c>
      <c r="E164" s="8">
        <f>-IPMT(Input!$D$6/12,$B$4-B165,$B$4,$F$4)</f>
        <v>4684.4243377463972</v>
      </c>
      <c r="F164" s="8">
        <f t="shared" si="8"/>
        <v>1249179.8233990397</v>
      </c>
      <c r="G164" s="22"/>
      <c r="H164" s="22"/>
      <c r="J164" s="22"/>
    </row>
    <row r="165" spans="1:10" x14ac:dyDescent="0.25">
      <c r="A165" s="3">
        <f t="shared" si="6"/>
        <v>161</v>
      </c>
      <c r="B165" s="3">
        <f t="shared" si="7"/>
        <v>164</v>
      </c>
      <c r="C165" s="7">
        <f>Input!$D$7</f>
        <v>10166.755399186557</v>
      </c>
      <c r="D165" s="8">
        <f>-PPMT(Input!$D$6/12,$B$4-B166,$B$4,$F$4)</f>
        <v>5502.8898029205593</v>
      </c>
      <c r="E165" s="8">
        <f>-IPMT(Input!$D$6/12,$B$4-B166,$B$4,$F$4)</f>
        <v>4663.8655962659977</v>
      </c>
      <c r="F165" s="8">
        <f t="shared" si="8"/>
        <v>1243697.4923375996</v>
      </c>
    </row>
    <row r="166" spans="1:10" x14ac:dyDescent="0.25">
      <c r="A166" s="3">
        <f t="shared" si="6"/>
        <v>162</v>
      </c>
      <c r="B166" s="3">
        <f t="shared" si="7"/>
        <v>163</v>
      </c>
      <c r="C166" s="7">
        <f>Input!$D$7</f>
        <v>10166.755399186557</v>
      </c>
      <c r="D166" s="8">
        <f>-PPMT(Input!$D$6/12,$B$4-B167,$B$4,$F$4)</f>
        <v>5523.5256396815121</v>
      </c>
      <c r="E166" s="8">
        <f>-IPMT(Input!$D$6/12,$B$4-B167,$B$4,$F$4)</f>
        <v>4643.229759505045</v>
      </c>
      <c r="F166" s="8">
        <f t="shared" si="8"/>
        <v>1238194.602534679</v>
      </c>
    </row>
    <row r="167" spans="1:10" x14ac:dyDescent="0.25">
      <c r="A167" s="3">
        <f t="shared" si="6"/>
        <v>163</v>
      </c>
      <c r="B167" s="3">
        <f t="shared" si="7"/>
        <v>162</v>
      </c>
      <c r="C167" s="7">
        <f>Input!$D$7</f>
        <v>10166.755399186557</v>
      </c>
      <c r="D167" s="8">
        <f>-PPMT(Input!$D$6/12,$B$4-B168,$B$4,$F$4)</f>
        <v>5544.2388608303172</v>
      </c>
      <c r="E167" s="8">
        <f>-IPMT(Input!$D$6/12,$B$4-B168,$B$4,$F$4)</f>
        <v>4622.516538356238</v>
      </c>
      <c r="F167" s="8">
        <f t="shared" si="8"/>
        <v>1232671.0768949974</v>
      </c>
    </row>
    <row r="168" spans="1:10" x14ac:dyDescent="0.25">
      <c r="A168" s="3">
        <f t="shared" si="6"/>
        <v>164</v>
      </c>
      <c r="B168" s="3">
        <f t="shared" si="7"/>
        <v>161</v>
      </c>
      <c r="C168" s="7">
        <f>Input!$D$7</f>
        <v>10166.755399186557</v>
      </c>
      <c r="D168" s="8">
        <f>-PPMT(Input!$D$6/12,$B$4-B169,$B$4,$F$4)</f>
        <v>5565.0297565584324</v>
      </c>
      <c r="E168" s="8">
        <f>-IPMT(Input!$D$6/12,$B$4-B169,$B$4,$F$4)</f>
        <v>4601.7256426281247</v>
      </c>
      <c r="F168" s="8">
        <f t="shared" si="8"/>
        <v>1227126.838034167</v>
      </c>
    </row>
    <row r="169" spans="1:10" x14ac:dyDescent="0.25">
      <c r="A169" s="3">
        <f t="shared" si="6"/>
        <v>165</v>
      </c>
      <c r="B169" s="3">
        <f t="shared" si="7"/>
        <v>160</v>
      </c>
      <c r="C169" s="7">
        <f>Input!$D$7</f>
        <v>10166.755399186557</v>
      </c>
      <c r="D169" s="8">
        <f>-PPMT(Input!$D$6/12,$B$4-B170,$B$4,$F$4)</f>
        <v>5585.8986181455248</v>
      </c>
      <c r="E169" s="8">
        <f>-IPMT(Input!$D$6/12,$B$4-B170,$B$4,$F$4)</f>
        <v>4580.8567810410323</v>
      </c>
      <c r="F169" s="8">
        <f t="shared" si="8"/>
        <v>1221561.8082776086</v>
      </c>
    </row>
    <row r="170" spans="1:10" x14ac:dyDescent="0.25">
      <c r="A170" s="3">
        <f t="shared" si="6"/>
        <v>166</v>
      </c>
      <c r="B170" s="3">
        <f t="shared" si="7"/>
        <v>159</v>
      </c>
      <c r="C170" s="7">
        <f>Input!$D$7</f>
        <v>10166.755399186557</v>
      </c>
      <c r="D170" s="8">
        <f>-PPMT(Input!$D$6/12,$B$4-B171,$B$4,$F$4)</f>
        <v>5606.8457379635711</v>
      </c>
      <c r="E170" s="8">
        <f>-IPMT(Input!$D$6/12,$B$4-B171,$B$4,$F$4)</f>
        <v>4559.909661222986</v>
      </c>
      <c r="F170" s="8">
        <f t="shared" si="8"/>
        <v>1215975.909659463</v>
      </c>
    </row>
    <row r="171" spans="1:10" x14ac:dyDescent="0.25">
      <c r="A171" s="3">
        <f t="shared" si="6"/>
        <v>167</v>
      </c>
      <c r="B171" s="3">
        <f t="shared" si="7"/>
        <v>158</v>
      </c>
      <c r="C171" s="7">
        <f>Input!$D$7</f>
        <v>10166.755399186557</v>
      </c>
      <c r="D171" s="8">
        <f>-PPMT(Input!$D$6/12,$B$4-B172,$B$4,$F$4)</f>
        <v>5627.8714094809338</v>
      </c>
      <c r="E171" s="8">
        <f>-IPMT(Input!$D$6/12,$B$4-B172,$B$4,$F$4)</f>
        <v>4538.8839897056214</v>
      </c>
      <c r="F171" s="8">
        <f t="shared" si="8"/>
        <v>1210369.0639214993</v>
      </c>
    </row>
    <row r="172" spans="1:10" x14ac:dyDescent="0.25">
      <c r="A172" s="1">
        <f t="shared" si="6"/>
        <v>168</v>
      </c>
      <c r="B172" s="2">
        <f t="shared" si="7"/>
        <v>157</v>
      </c>
      <c r="C172" s="9">
        <f>Input!$D$7</f>
        <v>10166.755399186557</v>
      </c>
      <c r="D172" s="10">
        <f>-PPMT(Input!$D$6/12,$B$4-B173,$B$4,$F$4)</f>
        <v>5648.9759272664887</v>
      </c>
      <c r="E172" s="10">
        <f>-IPMT(Input!$D$6/12,$B$4-B173,$B$4,$F$4)</f>
        <v>4517.7794719200683</v>
      </c>
      <c r="F172" s="11">
        <f t="shared" si="8"/>
        <v>1204741.1925120184</v>
      </c>
    </row>
    <row r="173" spans="1:10" x14ac:dyDescent="0.25">
      <c r="A173" s="3">
        <f t="shared" si="6"/>
        <v>169</v>
      </c>
      <c r="B173" s="3">
        <f t="shared" si="7"/>
        <v>156</v>
      </c>
      <c r="C173" s="7">
        <f>Input!$D$7</f>
        <v>10166.755399186557</v>
      </c>
      <c r="D173" s="8">
        <f>-PPMT(Input!$D$6/12,$B$4-B174,$B$4,$F$4)</f>
        <v>5670.1595869937373</v>
      </c>
      <c r="E173" s="8">
        <f>-IPMT(Input!$D$6/12,$B$4-B174,$B$4,$F$4)</f>
        <v>4496.5958121928197</v>
      </c>
      <c r="F173" s="8">
        <f t="shared" si="8"/>
        <v>1199092.2165847518</v>
      </c>
    </row>
    <row r="174" spans="1:10" x14ac:dyDescent="0.25">
      <c r="A174" s="3">
        <f t="shared" si="6"/>
        <v>170</v>
      </c>
      <c r="B174" s="3">
        <f t="shared" si="7"/>
        <v>155</v>
      </c>
      <c r="C174" s="7">
        <f>Input!$D$7</f>
        <v>10166.755399186557</v>
      </c>
      <c r="D174" s="8">
        <f>-PPMT(Input!$D$6/12,$B$4-B175,$B$4,$F$4)</f>
        <v>5691.4226854449635</v>
      </c>
      <c r="E174" s="8">
        <f>-IPMT(Input!$D$6/12,$B$4-B175,$B$4,$F$4)</f>
        <v>4475.3327137415927</v>
      </c>
      <c r="F174" s="8">
        <f t="shared" si="8"/>
        <v>1193422.0569977581</v>
      </c>
    </row>
    <row r="175" spans="1:10" x14ac:dyDescent="0.25">
      <c r="A175" s="3">
        <f t="shared" si="6"/>
        <v>171</v>
      </c>
      <c r="B175" s="3">
        <f t="shared" si="7"/>
        <v>154</v>
      </c>
      <c r="C175" s="7">
        <f>Input!$D$7</f>
        <v>10166.755399186557</v>
      </c>
      <c r="D175" s="8">
        <f>-PPMT(Input!$D$6/12,$B$4-B176,$B$4,$F$4)</f>
        <v>5712.7655205153833</v>
      </c>
      <c r="E175" s="8">
        <f>-IPMT(Input!$D$6/12,$B$4-B176,$B$4,$F$4)</f>
        <v>4453.9898786711738</v>
      </c>
      <c r="F175" s="8">
        <f t="shared" si="8"/>
        <v>1187730.6343123131</v>
      </c>
    </row>
    <row r="176" spans="1:10" x14ac:dyDescent="0.25">
      <c r="A176" s="3">
        <f t="shared" si="6"/>
        <v>172</v>
      </c>
      <c r="B176" s="3">
        <f t="shared" si="7"/>
        <v>153</v>
      </c>
      <c r="C176" s="7">
        <f>Input!$D$7</f>
        <v>10166.755399186557</v>
      </c>
      <c r="D176" s="8">
        <f>-PPMT(Input!$D$6/12,$B$4-B177,$B$4,$F$4)</f>
        <v>5734.1883912173153</v>
      </c>
      <c r="E176" s="8">
        <f>-IPMT(Input!$D$6/12,$B$4-B177,$B$4,$F$4)</f>
        <v>4432.5670079692418</v>
      </c>
      <c r="F176" s="8">
        <f t="shared" si="8"/>
        <v>1182017.8687917977</v>
      </c>
    </row>
    <row r="177" spans="1:6" x14ac:dyDescent="0.25">
      <c r="A177" s="3">
        <f t="shared" si="6"/>
        <v>173</v>
      </c>
      <c r="B177" s="3">
        <f t="shared" si="7"/>
        <v>152</v>
      </c>
      <c r="C177" s="7">
        <f>Input!$D$7</f>
        <v>10166.755399186557</v>
      </c>
      <c r="D177" s="8">
        <f>-PPMT(Input!$D$6/12,$B$4-B178,$B$4,$F$4)</f>
        <v>5755.6915976843811</v>
      </c>
      <c r="E177" s="8">
        <f>-IPMT(Input!$D$6/12,$B$4-B178,$B$4,$F$4)</f>
        <v>4411.0638015021777</v>
      </c>
      <c r="F177" s="8">
        <f t="shared" si="8"/>
        <v>1176283.6804005804</v>
      </c>
    </row>
    <row r="178" spans="1:6" x14ac:dyDescent="0.25">
      <c r="A178" s="3">
        <f t="shared" si="6"/>
        <v>174</v>
      </c>
      <c r="B178" s="3">
        <f t="shared" si="7"/>
        <v>151</v>
      </c>
      <c r="C178" s="7">
        <f>Input!$D$7</f>
        <v>10166.755399186557</v>
      </c>
      <c r="D178" s="8">
        <f>-PPMT(Input!$D$6/12,$B$4-B179,$B$4,$F$4)</f>
        <v>5777.2754411756969</v>
      </c>
      <c r="E178" s="8">
        <f>-IPMT(Input!$D$6/12,$B$4-B179,$B$4,$F$4)</f>
        <v>4389.4799580108602</v>
      </c>
      <c r="F178" s="8">
        <f t="shared" si="8"/>
        <v>1170527.9888028961</v>
      </c>
    </row>
    <row r="179" spans="1:6" x14ac:dyDescent="0.25">
      <c r="A179" s="3">
        <f t="shared" si="6"/>
        <v>175</v>
      </c>
      <c r="B179" s="3">
        <f t="shared" si="7"/>
        <v>150</v>
      </c>
      <c r="C179" s="7">
        <f>Input!$D$7</f>
        <v>10166.755399186557</v>
      </c>
      <c r="D179" s="8">
        <f>-PPMT(Input!$D$6/12,$B$4-B180,$B$4,$F$4)</f>
        <v>5798.9402240801055</v>
      </c>
      <c r="E179" s="8">
        <f>-IPMT(Input!$D$6/12,$B$4-B180,$B$4,$F$4)</f>
        <v>4367.8151751064515</v>
      </c>
      <c r="F179" s="8">
        <f t="shared" si="8"/>
        <v>1164750.7133617203</v>
      </c>
    </row>
    <row r="180" spans="1:6" x14ac:dyDescent="0.25">
      <c r="A180" s="3">
        <f t="shared" si="6"/>
        <v>176</v>
      </c>
      <c r="B180" s="3">
        <f t="shared" si="7"/>
        <v>149</v>
      </c>
      <c r="C180" s="7">
        <f>Input!$D$7</f>
        <v>10166.755399186557</v>
      </c>
      <c r="D180" s="8">
        <f>-PPMT(Input!$D$6/12,$B$4-B181,$B$4,$F$4)</f>
        <v>5820.6862499204062</v>
      </c>
      <c r="E180" s="8">
        <f>-IPMT(Input!$D$6/12,$B$4-B181,$B$4,$F$4)</f>
        <v>4346.0691492661517</v>
      </c>
      <c r="F180" s="8">
        <f t="shared" si="8"/>
        <v>1158951.7731376402</v>
      </c>
    </row>
    <row r="181" spans="1:6" x14ac:dyDescent="0.25">
      <c r="A181" s="3">
        <f t="shared" si="6"/>
        <v>177</v>
      </c>
      <c r="B181" s="3">
        <f t="shared" si="7"/>
        <v>148</v>
      </c>
      <c r="C181" s="7">
        <f>Input!$D$7</f>
        <v>10166.755399186557</v>
      </c>
      <c r="D181" s="8">
        <f>-PPMT(Input!$D$6/12,$B$4-B182,$B$4,$F$4)</f>
        <v>5842.5138233576072</v>
      </c>
      <c r="E181" s="8">
        <f>-IPMT(Input!$D$6/12,$B$4-B182,$B$4,$F$4)</f>
        <v>4324.241575828949</v>
      </c>
      <c r="F181" s="8">
        <f t="shared" si="8"/>
        <v>1153131.0868877198</v>
      </c>
    </row>
    <row r="182" spans="1:6" x14ac:dyDescent="0.25">
      <c r="A182" s="3">
        <f t="shared" si="6"/>
        <v>178</v>
      </c>
      <c r="B182" s="3">
        <f t="shared" si="7"/>
        <v>147</v>
      </c>
      <c r="C182" s="7">
        <f>Input!$D$7</f>
        <v>10166.755399186557</v>
      </c>
      <c r="D182" s="8">
        <f>-PPMT(Input!$D$6/12,$B$4-B183,$B$4,$F$4)</f>
        <v>5864.4232501951983</v>
      </c>
      <c r="E182" s="8">
        <f>-IPMT(Input!$D$6/12,$B$4-B183,$B$4,$F$4)</f>
        <v>4302.3321489913587</v>
      </c>
      <c r="F182" s="8">
        <f t="shared" si="8"/>
        <v>1147288.5730643622</v>
      </c>
    </row>
    <row r="183" spans="1:6" x14ac:dyDescent="0.25">
      <c r="A183" s="3">
        <f t="shared" si="6"/>
        <v>179</v>
      </c>
      <c r="B183" s="3">
        <f t="shared" si="7"/>
        <v>146</v>
      </c>
      <c r="C183" s="7">
        <f>Input!$D$7</f>
        <v>10166.755399186557</v>
      </c>
      <c r="D183" s="8">
        <f>-PPMT(Input!$D$6/12,$B$4-B184,$B$4,$F$4)</f>
        <v>5886.4148373834305</v>
      </c>
      <c r="E183" s="8">
        <f>-IPMT(Input!$D$6/12,$B$4-B184,$B$4,$F$4)</f>
        <v>4280.3405618031265</v>
      </c>
      <c r="F183" s="8">
        <f t="shared" si="8"/>
        <v>1141424.1498141671</v>
      </c>
    </row>
    <row r="184" spans="1:6" x14ac:dyDescent="0.25">
      <c r="A184" s="1">
        <f t="shared" si="6"/>
        <v>180</v>
      </c>
      <c r="B184" s="2">
        <f t="shared" si="7"/>
        <v>145</v>
      </c>
      <c r="C184" s="9">
        <f>Input!$D$7</f>
        <v>10166.755399186557</v>
      </c>
      <c r="D184" s="10">
        <f>-PPMT(Input!$D$6/12,$B$4-B185,$B$4,$F$4)</f>
        <v>5908.4888930236193</v>
      </c>
      <c r="E184" s="10">
        <f>-IPMT(Input!$D$6/12,$B$4-B185,$B$4,$F$4)</f>
        <v>4258.2665061629386</v>
      </c>
      <c r="F184" s="11">
        <f t="shared" si="8"/>
        <v>1135537.7349767836</v>
      </c>
    </row>
    <row r="185" spans="1:6" x14ac:dyDescent="0.25">
      <c r="A185" s="3">
        <f t="shared" si="6"/>
        <v>181</v>
      </c>
      <c r="B185" s="3">
        <f t="shared" si="7"/>
        <v>144</v>
      </c>
      <c r="C185" s="7">
        <f>Input!$D$7</f>
        <v>10166.755399186557</v>
      </c>
      <c r="D185" s="8">
        <f>-PPMT(Input!$D$6/12,$B$4-B186,$B$4,$F$4)</f>
        <v>5930.6457263724569</v>
      </c>
      <c r="E185" s="8">
        <f>-IPMT(Input!$D$6/12,$B$4-B186,$B$4,$F$4)</f>
        <v>4236.1096728141001</v>
      </c>
      <c r="F185" s="8">
        <f t="shared" si="8"/>
        <v>1129629.2460837599</v>
      </c>
    </row>
    <row r="186" spans="1:6" x14ac:dyDescent="0.25">
      <c r="A186" s="3">
        <f t="shared" si="6"/>
        <v>182</v>
      </c>
      <c r="B186" s="3">
        <f t="shared" si="7"/>
        <v>143</v>
      </c>
      <c r="C186" s="7">
        <f>Input!$D$7</f>
        <v>10166.755399186557</v>
      </c>
      <c r="D186" s="8">
        <f>-PPMT(Input!$D$6/12,$B$4-B187,$B$4,$F$4)</f>
        <v>5952.885647846354</v>
      </c>
      <c r="E186" s="8">
        <f>-IPMT(Input!$D$6/12,$B$4-B187,$B$4,$F$4)</f>
        <v>4213.869751340203</v>
      </c>
      <c r="F186" s="8">
        <f t="shared" si="8"/>
        <v>1123698.6003573874</v>
      </c>
    </row>
    <row r="187" spans="1:6" x14ac:dyDescent="0.25">
      <c r="A187" s="3">
        <f t="shared" si="6"/>
        <v>183</v>
      </c>
      <c r="B187" s="3">
        <f t="shared" si="7"/>
        <v>142</v>
      </c>
      <c r="C187" s="7">
        <f>Input!$D$7</f>
        <v>10166.755399186557</v>
      </c>
      <c r="D187" s="8">
        <f>-PPMT(Input!$D$6/12,$B$4-B188,$B$4,$F$4)</f>
        <v>5975.2089690257772</v>
      </c>
      <c r="E187" s="8">
        <f>-IPMT(Input!$D$6/12,$B$4-B188,$B$4,$F$4)</f>
        <v>4191.5464301607799</v>
      </c>
      <c r="F187" s="8">
        <f t="shared" si="8"/>
        <v>1117745.7147095411</v>
      </c>
    </row>
    <row r="188" spans="1:6" x14ac:dyDescent="0.25">
      <c r="A188" s="3">
        <f t="shared" si="6"/>
        <v>184</v>
      </c>
      <c r="B188" s="3">
        <f t="shared" si="7"/>
        <v>141</v>
      </c>
      <c r="C188" s="7">
        <f>Input!$D$7</f>
        <v>10166.755399186557</v>
      </c>
      <c r="D188" s="8">
        <f>-PPMT(Input!$D$6/12,$B$4-B189,$B$4,$F$4)</f>
        <v>5997.6160026596244</v>
      </c>
      <c r="E188" s="8">
        <f>-IPMT(Input!$D$6/12,$B$4-B189,$B$4,$F$4)</f>
        <v>4169.1393965269326</v>
      </c>
      <c r="F188" s="8">
        <f t="shared" si="8"/>
        <v>1111770.5057405152</v>
      </c>
    </row>
    <row r="189" spans="1:6" x14ac:dyDescent="0.25">
      <c r="A189" s="3">
        <f t="shared" si="6"/>
        <v>185</v>
      </c>
      <c r="B189" s="3">
        <f t="shared" si="7"/>
        <v>140</v>
      </c>
      <c r="C189" s="7">
        <f>Input!$D$7</f>
        <v>10166.755399186557</v>
      </c>
      <c r="D189" s="8">
        <f>-PPMT(Input!$D$6/12,$B$4-B190,$B$4,$F$4)</f>
        <v>6020.1070626695982</v>
      </c>
      <c r="E189" s="8">
        <f>-IPMT(Input!$D$6/12,$B$4-B190,$B$4,$F$4)</f>
        <v>4146.6483365169606</v>
      </c>
      <c r="F189" s="8">
        <f t="shared" si="8"/>
        <v>1105772.8897378556</v>
      </c>
    </row>
    <row r="190" spans="1:6" x14ac:dyDescent="0.25">
      <c r="A190" s="3">
        <f t="shared" si="6"/>
        <v>186</v>
      </c>
      <c r="B190" s="3">
        <f t="shared" si="7"/>
        <v>139</v>
      </c>
      <c r="C190" s="7">
        <f>Input!$D$7</f>
        <v>10166.755399186557</v>
      </c>
      <c r="D190" s="8">
        <f>-PPMT(Input!$D$6/12,$B$4-B191,$B$4,$F$4)</f>
        <v>6042.6824641546082</v>
      </c>
      <c r="E190" s="8">
        <f>-IPMT(Input!$D$6/12,$B$4-B191,$B$4,$F$4)</f>
        <v>4124.0729350319489</v>
      </c>
      <c r="F190" s="8">
        <f t="shared" si="8"/>
        <v>1099752.7826751859</v>
      </c>
    </row>
    <row r="191" spans="1:6" x14ac:dyDescent="0.25">
      <c r="A191" s="3">
        <f t="shared" si="6"/>
        <v>187</v>
      </c>
      <c r="B191" s="3">
        <f t="shared" si="7"/>
        <v>138</v>
      </c>
      <c r="C191" s="7">
        <f>Input!$D$7</f>
        <v>10166.755399186557</v>
      </c>
      <c r="D191" s="8">
        <f>-PPMT(Input!$D$6/12,$B$4-B192,$B$4,$F$4)</f>
        <v>6065.3425233951884</v>
      </c>
      <c r="E191" s="8">
        <f>-IPMT(Input!$D$6/12,$B$4-B192,$B$4,$F$4)</f>
        <v>4101.4128757913686</v>
      </c>
      <c r="F191" s="8">
        <f t="shared" si="8"/>
        <v>1093710.1002110313</v>
      </c>
    </row>
    <row r="192" spans="1:6" x14ac:dyDescent="0.25">
      <c r="A192" s="3">
        <f t="shared" si="6"/>
        <v>188</v>
      </c>
      <c r="B192" s="3">
        <f t="shared" si="7"/>
        <v>137</v>
      </c>
      <c r="C192" s="7">
        <f>Input!$D$7</f>
        <v>10166.755399186557</v>
      </c>
      <c r="D192" s="8">
        <f>-PPMT(Input!$D$6/12,$B$4-B193,$B$4,$F$4)</f>
        <v>6088.0875578579207</v>
      </c>
      <c r="E192" s="8">
        <f>-IPMT(Input!$D$6/12,$B$4-B193,$B$4,$F$4)</f>
        <v>4078.6678413286363</v>
      </c>
      <c r="F192" s="8">
        <f t="shared" si="8"/>
        <v>1087644.7576876362</v>
      </c>
    </row>
    <row r="193" spans="1:6" x14ac:dyDescent="0.25">
      <c r="A193" s="3">
        <f t="shared" si="6"/>
        <v>189</v>
      </c>
      <c r="B193" s="3">
        <f t="shared" si="7"/>
        <v>136</v>
      </c>
      <c r="C193" s="7">
        <f>Input!$D$7</f>
        <v>10166.755399186557</v>
      </c>
      <c r="D193" s="8">
        <f>-PPMT(Input!$D$6/12,$B$4-B194,$B$4,$F$4)</f>
        <v>6110.917886199888</v>
      </c>
      <c r="E193" s="8">
        <f>-IPMT(Input!$D$6/12,$B$4-B194,$B$4,$F$4)</f>
        <v>4055.8375129866695</v>
      </c>
      <c r="F193" s="8">
        <f t="shared" si="8"/>
        <v>1081556.6701297783</v>
      </c>
    </row>
    <row r="194" spans="1:6" x14ac:dyDescent="0.25">
      <c r="A194" s="3">
        <f t="shared" si="6"/>
        <v>190</v>
      </c>
      <c r="B194" s="3">
        <f t="shared" si="7"/>
        <v>135</v>
      </c>
      <c r="C194" s="7">
        <f>Input!$D$7</f>
        <v>10166.755399186557</v>
      </c>
      <c r="D194" s="8">
        <f>-PPMT(Input!$D$6/12,$B$4-B195,$B$4,$F$4)</f>
        <v>6133.8338282731374</v>
      </c>
      <c r="E194" s="8">
        <f>-IPMT(Input!$D$6/12,$B$4-B195,$B$4,$F$4)</f>
        <v>4032.9215709134201</v>
      </c>
      <c r="F194" s="8">
        <f t="shared" si="8"/>
        <v>1075445.7522435784</v>
      </c>
    </row>
    <row r="195" spans="1:6" x14ac:dyDescent="0.25">
      <c r="A195" s="3">
        <f t="shared" si="6"/>
        <v>191</v>
      </c>
      <c r="B195" s="3">
        <f t="shared" si="7"/>
        <v>134</v>
      </c>
      <c r="C195" s="7">
        <f>Input!$D$7</f>
        <v>10166.755399186557</v>
      </c>
      <c r="D195" s="8">
        <f>-PPMT(Input!$D$6/12,$B$4-B196,$B$4,$F$4)</f>
        <v>6156.8357051291614</v>
      </c>
      <c r="E195" s="8">
        <f>-IPMT(Input!$D$6/12,$B$4-B196,$B$4,$F$4)</f>
        <v>4009.9196940573952</v>
      </c>
      <c r="F195" s="8">
        <f t="shared" si="8"/>
        <v>1069311.9184153052</v>
      </c>
    </row>
    <row r="196" spans="1:6" x14ac:dyDescent="0.25">
      <c r="A196" s="1">
        <f t="shared" si="6"/>
        <v>192</v>
      </c>
      <c r="B196" s="2">
        <f t="shared" si="7"/>
        <v>133</v>
      </c>
      <c r="C196" s="9">
        <f>Input!$D$7</f>
        <v>10166.755399186557</v>
      </c>
      <c r="D196" s="10">
        <f>-PPMT(Input!$D$6/12,$B$4-B197,$B$4,$F$4)</f>
        <v>6179.9238390233959</v>
      </c>
      <c r="E196" s="10">
        <f>-IPMT(Input!$D$6/12,$B$4-B197,$B$4,$F$4)</f>
        <v>3986.8315601631607</v>
      </c>
      <c r="F196" s="11">
        <f t="shared" si="8"/>
        <v>1063155.082710176</v>
      </c>
    </row>
    <row r="197" spans="1:6" x14ac:dyDescent="0.25">
      <c r="A197" s="3">
        <f t="shared" ref="A197:A244" si="9">$B$4-B197</f>
        <v>193</v>
      </c>
      <c r="B197" s="3">
        <f t="shared" ref="B197:B260" si="10">B196-1</f>
        <v>132</v>
      </c>
      <c r="C197" s="7">
        <f>Input!$D$7</f>
        <v>10166.755399186557</v>
      </c>
      <c r="D197" s="8">
        <f>-PPMT(Input!$D$6/12,$B$4-B198,$B$4,$F$4)</f>
        <v>6203.0985534197334</v>
      </c>
      <c r="E197" s="8">
        <f>-IPMT(Input!$D$6/12,$B$4-B198,$B$4,$F$4)</f>
        <v>3963.6568457668232</v>
      </c>
      <c r="F197" s="8">
        <f t="shared" ref="F197:F243" si="11">F196-D196</f>
        <v>1056975.1588711527</v>
      </c>
    </row>
    <row r="198" spans="1:6" x14ac:dyDescent="0.25">
      <c r="A198" s="3">
        <f t="shared" si="9"/>
        <v>194</v>
      </c>
      <c r="B198" s="3">
        <f t="shared" si="10"/>
        <v>131</v>
      </c>
      <c r="C198" s="7">
        <f>Input!$D$7</f>
        <v>10166.755399186557</v>
      </c>
      <c r="D198" s="8">
        <f>-PPMT(Input!$D$6/12,$B$4-B199,$B$4,$F$4)</f>
        <v>6226.3601729950578</v>
      </c>
      <c r="E198" s="8">
        <f>-IPMT(Input!$D$6/12,$B$4-B199,$B$4,$F$4)</f>
        <v>3940.3952261914997</v>
      </c>
      <c r="F198" s="8">
        <f t="shared" si="11"/>
        <v>1050772.0603177329</v>
      </c>
    </row>
    <row r="199" spans="1:6" x14ac:dyDescent="0.25">
      <c r="A199" s="3">
        <f t="shared" si="9"/>
        <v>195</v>
      </c>
      <c r="B199" s="3">
        <f t="shared" si="10"/>
        <v>130</v>
      </c>
      <c r="C199" s="7">
        <f>Input!$D$7</f>
        <v>10166.755399186557</v>
      </c>
      <c r="D199" s="8">
        <f>-PPMT(Input!$D$6/12,$B$4-B200,$B$4,$F$4)</f>
        <v>6249.709023643788</v>
      </c>
      <c r="E199" s="8">
        <f>-IPMT(Input!$D$6/12,$B$4-B200,$B$4,$F$4)</f>
        <v>3917.0463755427686</v>
      </c>
      <c r="F199" s="8">
        <f t="shared" si="11"/>
        <v>1044545.7001447378</v>
      </c>
    </row>
    <row r="200" spans="1:6" x14ac:dyDescent="0.25">
      <c r="A200" s="3">
        <f t="shared" si="9"/>
        <v>196</v>
      </c>
      <c r="B200" s="3">
        <f t="shared" si="10"/>
        <v>129</v>
      </c>
      <c r="C200" s="7">
        <f>Input!$D$7</f>
        <v>10166.755399186557</v>
      </c>
      <c r="D200" s="8">
        <f>-PPMT(Input!$D$6/12,$B$4-B201,$B$4,$F$4)</f>
        <v>6273.1454324824535</v>
      </c>
      <c r="E200" s="8">
        <f>-IPMT(Input!$D$6/12,$B$4-B201,$B$4,$F$4)</f>
        <v>3893.6099667041044</v>
      </c>
      <c r="F200" s="8">
        <f t="shared" si="11"/>
        <v>1038295.9911210941</v>
      </c>
    </row>
    <row r="201" spans="1:6" x14ac:dyDescent="0.25">
      <c r="A201" s="3">
        <f t="shared" si="9"/>
        <v>197</v>
      </c>
      <c r="B201" s="3">
        <f t="shared" si="10"/>
        <v>128</v>
      </c>
      <c r="C201" s="7">
        <f>Input!$D$7</f>
        <v>10166.755399186557</v>
      </c>
      <c r="D201" s="8">
        <f>-PPMT(Input!$D$6/12,$B$4-B202,$B$4,$F$4)</f>
        <v>6296.6697278542624</v>
      </c>
      <c r="E201" s="8">
        <f>-IPMT(Input!$D$6/12,$B$4-B202,$B$4,$F$4)</f>
        <v>3870.0856713322946</v>
      </c>
      <c r="F201" s="8">
        <f t="shared" si="11"/>
        <v>1032022.8456886116</v>
      </c>
    </row>
    <row r="202" spans="1:6" x14ac:dyDescent="0.25">
      <c r="A202" s="3">
        <f t="shared" si="9"/>
        <v>198</v>
      </c>
      <c r="B202" s="3">
        <f t="shared" si="10"/>
        <v>127</v>
      </c>
      <c r="C202" s="7">
        <f>Input!$D$7</f>
        <v>10166.755399186557</v>
      </c>
      <c r="D202" s="8">
        <f>-PPMT(Input!$D$6/12,$B$4-B203,$B$4,$F$4)</f>
        <v>6320.2822393337165</v>
      </c>
      <c r="E202" s="8">
        <f>-IPMT(Input!$D$6/12,$B$4-B203,$B$4,$F$4)</f>
        <v>3846.473159852841</v>
      </c>
      <c r="F202" s="8">
        <f t="shared" si="11"/>
        <v>1025726.1759607573</v>
      </c>
    </row>
    <row r="203" spans="1:6" x14ac:dyDescent="0.25">
      <c r="A203" s="3">
        <f t="shared" si="9"/>
        <v>199</v>
      </c>
      <c r="B203" s="3">
        <f t="shared" si="10"/>
        <v>126</v>
      </c>
      <c r="C203" s="7">
        <f>Input!$D$7</f>
        <v>10166.755399186557</v>
      </c>
      <c r="D203" s="8">
        <f>-PPMT(Input!$D$6/12,$B$4-B204,$B$4,$F$4)</f>
        <v>6343.983297731218</v>
      </c>
      <c r="E203" s="8">
        <f>-IPMT(Input!$D$6/12,$B$4-B204,$B$4,$F$4)</f>
        <v>3822.7721014553399</v>
      </c>
      <c r="F203" s="8">
        <f t="shared" si="11"/>
        <v>1019405.8937214236</v>
      </c>
    </row>
    <row r="204" spans="1:6" x14ac:dyDescent="0.25">
      <c r="A204" s="3">
        <f t="shared" si="9"/>
        <v>200</v>
      </c>
      <c r="B204" s="3">
        <f t="shared" si="10"/>
        <v>125</v>
      </c>
      <c r="C204" s="7">
        <f>Input!$D$7</f>
        <v>10166.755399186557</v>
      </c>
      <c r="D204" s="8">
        <f>-PPMT(Input!$D$6/12,$B$4-B205,$B$4,$F$4)</f>
        <v>6367.7732350977103</v>
      </c>
      <c r="E204" s="8">
        <f>-IPMT(Input!$D$6/12,$B$4-B205,$B$4,$F$4)</f>
        <v>3798.9821640888476</v>
      </c>
      <c r="F204" s="8">
        <f t="shared" si="11"/>
        <v>1013061.9104236923</v>
      </c>
    </row>
    <row r="205" spans="1:6" x14ac:dyDescent="0.25">
      <c r="A205" s="3">
        <f t="shared" si="9"/>
        <v>201</v>
      </c>
      <c r="B205" s="3">
        <f t="shared" si="10"/>
        <v>124</v>
      </c>
      <c r="C205" s="7">
        <f>Input!$D$7</f>
        <v>10166.755399186557</v>
      </c>
      <c r="D205" s="8">
        <f>-PPMT(Input!$D$6/12,$B$4-B206,$B$4,$F$4)</f>
        <v>6391.6523847293265</v>
      </c>
      <c r="E205" s="8">
        <f>-IPMT(Input!$D$6/12,$B$4-B206,$B$4,$F$4)</f>
        <v>3775.103014457231</v>
      </c>
      <c r="F205" s="8">
        <f t="shared" si="11"/>
        <v>1006694.1371885946</v>
      </c>
    </row>
    <row r="206" spans="1:6" x14ac:dyDescent="0.25">
      <c r="A206" s="3">
        <f t="shared" si="9"/>
        <v>202</v>
      </c>
      <c r="B206" s="3">
        <f t="shared" si="10"/>
        <v>123</v>
      </c>
      <c r="C206" s="7">
        <f>Input!$D$7</f>
        <v>10166.755399186557</v>
      </c>
      <c r="D206" s="8">
        <f>-PPMT(Input!$D$6/12,$B$4-B207,$B$4,$F$4)</f>
        <v>6415.6210811720603</v>
      </c>
      <c r="E206" s="8">
        <f>-IPMT(Input!$D$6/12,$B$4-B207,$B$4,$F$4)</f>
        <v>3751.1343180144959</v>
      </c>
      <c r="F206" s="8">
        <f t="shared" si="11"/>
        <v>1000302.4848038652</v>
      </c>
    </row>
    <row r="207" spans="1:6" x14ac:dyDescent="0.25">
      <c r="A207" s="3">
        <f t="shared" si="9"/>
        <v>203</v>
      </c>
      <c r="B207" s="3">
        <f t="shared" si="10"/>
        <v>122</v>
      </c>
      <c r="C207" s="7">
        <f>Input!$D$7</f>
        <v>10166.755399186557</v>
      </c>
      <c r="D207" s="8">
        <f>-PPMT(Input!$D$6/12,$B$4-B208,$B$4,$F$4)</f>
        <v>6439.6796602264558</v>
      </c>
      <c r="E207" s="8">
        <f>-IPMT(Input!$D$6/12,$B$4-B208,$B$4,$F$4)</f>
        <v>3727.0757389601017</v>
      </c>
      <c r="F207" s="8">
        <f t="shared" si="11"/>
        <v>993886.86372269318</v>
      </c>
    </row>
    <row r="208" spans="1:6" x14ac:dyDescent="0.25">
      <c r="A208" s="1">
        <f t="shared" si="9"/>
        <v>204</v>
      </c>
      <c r="B208" s="2">
        <f t="shared" si="10"/>
        <v>121</v>
      </c>
      <c r="C208" s="9">
        <f>Input!$D$7</f>
        <v>10166.755399186557</v>
      </c>
      <c r="D208" s="10">
        <f>-PPMT(Input!$D$6/12,$B$4-B209,$B$4,$F$4)</f>
        <v>6463.8284589523064</v>
      </c>
      <c r="E208" s="10">
        <f>-IPMT(Input!$D$6/12,$B$4-B209,$B$4,$F$4)</f>
        <v>3702.926940234252</v>
      </c>
      <c r="F208" s="11">
        <f t="shared" si="11"/>
        <v>987447.18406246672</v>
      </c>
    </row>
    <row r="209" spans="1:6" x14ac:dyDescent="0.25">
      <c r="A209" s="3">
        <f t="shared" si="9"/>
        <v>205</v>
      </c>
      <c r="B209" s="3">
        <f t="shared" si="10"/>
        <v>120</v>
      </c>
      <c r="C209" s="7">
        <f>Input!$D$7</f>
        <v>10166.755399186557</v>
      </c>
      <c r="D209" s="8">
        <f>-PPMT(Input!$D$6/12,$B$4-B210,$B$4,$F$4)</f>
        <v>6488.0678156733766</v>
      </c>
      <c r="E209" s="8">
        <f>-IPMT(Input!$D$6/12,$B$4-B210,$B$4,$F$4)</f>
        <v>3678.6875835131809</v>
      </c>
      <c r="F209" s="8">
        <f t="shared" si="11"/>
        <v>980983.35560351447</v>
      </c>
    </row>
    <row r="210" spans="1:6" x14ac:dyDescent="0.25">
      <c r="A210" s="3">
        <f t="shared" si="9"/>
        <v>206</v>
      </c>
      <c r="B210" s="3">
        <f t="shared" si="10"/>
        <v>119</v>
      </c>
      <c r="C210" s="7">
        <f>Input!$D$7</f>
        <v>10166.755399186557</v>
      </c>
      <c r="D210" s="8">
        <f>-PPMT(Input!$D$6/12,$B$4-B211,$B$4,$F$4)</f>
        <v>6512.3980699821523</v>
      </c>
      <c r="E210" s="8">
        <f>-IPMT(Input!$D$6/12,$B$4-B211,$B$4,$F$4)</f>
        <v>3654.3573292044057</v>
      </c>
      <c r="F210" s="8">
        <f t="shared" si="11"/>
        <v>974495.28778784105</v>
      </c>
    </row>
    <row r="211" spans="1:6" x14ac:dyDescent="0.25">
      <c r="A211" s="3">
        <f t="shared" si="9"/>
        <v>207</v>
      </c>
      <c r="B211" s="3">
        <f t="shared" si="10"/>
        <v>118</v>
      </c>
      <c r="C211" s="7">
        <f>Input!$D$7</f>
        <v>10166.755399186557</v>
      </c>
      <c r="D211" s="8">
        <f>-PPMT(Input!$D$6/12,$B$4-B212,$B$4,$F$4)</f>
        <v>6536.8195627445848</v>
      </c>
      <c r="E211" s="8">
        <f>-IPMT(Input!$D$6/12,$B$4-B212,$B$4,$F$4)</f>
        <v>3629.9358364419722</v>
      </c>
      <c r="F211" s="8">
        <f t="shared" si="11"/>
        <v>967982.88971785887</v>
      </c>
    </row>
    <row r="212" spans="1:6" x14ac:dyDescent="0.25">
      <c r="A212" s="3">
        <f t="shared" si="9"/>
        <v>208</v>
      </c>
      <c r="B212" s="3">
        <f t="shared" si="10"/>
        <v>117</v>
      </c>
      <c r="C212" s="7">
        <f>Input!$D$7</f>
        <v>10166.755399186557</v>
      </c>
      <c r="D212" s="8">
        <f>-PPMT(Input!$D$6/12,$B$4-B213,$B$4,$F$4)</f>
        <v>6561.3326361048767</v>
      </c>
      <c r="E212" s="8">
        <f>-IPMT(Input!$D$6/12,$B$4-B213,$B$4,$F$4)</f>
        <v>3605.4227630816804</v>
      </c>
      <c r="F212" s="8">
        <f t="shared" si="11"/>
        <v>961446.07015511428</v>
      </c>
    </row>
    <row r="213" spans="1:6" x14ac:dyDescent="0.25">
      <c r="A213" s="3">
        <f t="shared" si="9"/>
        <v>209</v>
      </c>
      <c r="B213" s="3">
        <f t="shared" si="10"/>
        <v>116</v>
      </c>
      <c r="C213" s="7">
        <f>Input!$D$7</f>
        <v>10166.755399186557</v>
      </c>
      <c r="D213" s="8">
        <f>-PPMT(Input!$D$6/12,$B$4-B214,$B$4,$F$4)</f>
        <v>6585.9376334902709</v>
      </c>
      <c r="E213" s="8">
        <f>-IPMT(Input!$D$6/12,$B$4-B214,$B$4,$F$4)</f>
        <v>3580.8177656962866</v>
      </c>
      <c r="F213" s="8">
        <f t="shared" si="11"/>
        <v>954884.73751900939</v>
      </c>
    </row>
    <row r="214" spans="1:6" x14ac:dyDescent="0.25">
      <c r="A214" s="3">
        <f t="shared" si="9"/>
        <v>210</v>
      </c>
      <c r="B214" s="3">
        <f t="shared" si="10"/>
        <v>115</v>
      </c>
      <c r="C214" s="7">
        <f>Input!$D$7</f>
        <v>10166.755399186557</v>
      </c>
      <c r="D214" s="8">
        <f>-PPMT(Input!$D$6/12,$B$4-B215,$B$4,$F$4)</f>
        <v>6610.6348996158595</v>
      </c>
      <c r="E214" s="8">
        <f>-IPMT(Input!$D$6/12,$B$4-B215,$B$4,$F$4)</f>
        <v>3556.1204995706989</v>
      </c>
      <c r="F214" s="8">
        <f t="shared" si="11"/>
        <v>948298.79988551908</v>
      </c>
    </row>
    <row r="215" spans="1:6" x14ac:dyDescent="0.25">
      <c r="A215" s="3">
        <f t="shared" si="9"/>
        <v>211</v>
      </c>
      <c r="B215" s="3">
        <f t="shared" si="10"/>
        <v>114</v>
      </c>
      <c r="C215" s="7">
        <f>Input!$D$7</f>
        <v>10166.755399186557</v>
      </c>
      <c r="D215" s="8">
        <f>-PPMT(Input!$D$6/12,$B$4-B216,$B$4,$F$4)</f>
        <v>6635.4247804894185</v>
      </c>
      <c r="E215" s="8">
        <f>-IPMT(Input!$D$6/12,$B$4-B216,$B$4,$F$4)</f>
        <v>3531.3306186971395</v>
      </c>
      <c r="F215" s="8">
        <f t="shared" si="11"/>
        <v>941688.16498590319</v>
      </c>
    </row>
    <row r="216" spans="1:6" x14ac:dyDescent="0.25">
      <c r="A216" s="3">
        <f t="shared" si="9"/>
        <v>212</v>
      </c>
      <c r="B216" s="3">
        <f t="shared" si="10"/>
        <v>113</v>
      </c>
      <c r="C216" s="7">
        <f>Input!$D$7</f>
        <v>10166.755399186557</v>
      </c>
      <c r="D216" s="8">
        <f>-PPMT(Input!$D$6/12,$B$4-B217,$B$4,$F$4)</f>
        <v>6660.3076234162545</v>
      </c>
      <c r="E216" s="8">
        <f>-IPMT(Input!$D$6/12,$B$4-B217,$B$4,$F$4)</f>
        <v>3506.4477757703044</v>
      </c>
      <c r="F216" s="8">
        <f t="shared" si="11"/>
        <v>935052.74020541378</v>
      </c>
    </row>
    <row r="217" spans="1:6" x14ac:dyDescent="0.25">
      <c r="A217" s="3">
        <f t="shared" si="9"/>
        <v>213</v>
      </c>
      <c r="B217" s="3">
        <f t="shared" si="10"/>
        <v>112</v>
      </c>
      <c r="C217" s="7">
        <f>Input!$D$7</f>
        <v>10166.755399186557</v>
      </c>
      <c r="D217" s="8">
        <f>-PPMT(Input!$D$6/12,$B$4-B218,$B$4,$F$4)</f>
        <v>6685.2837770040642</v>
      </c>
      <c r="E217" s="8">
        <f>-IPMT(Input!$D$6/12,$B$4-B218,$B$4,$F$4)</f>
        <v>3481.4716221824924</v>
      </c>
      <c r="F217" s="8">
        <f t="shared" si="11"/>
        <v>928392.43258199748</v>
      </c>
    </row>
    <row r="218" spans="1:6" x14ac:dyDescent="0.25">
      <c r="A218" s="3">
        <f t="shared" si="9"/>
        <v>214</v>
      </c>
      <c r="B218" s="3">
        <f t="shared" si="10"/>
        <v>111</v>
      </c>
      <c r="C218" s="7">
        <f>Input!$D$7</f>
        <v>10166.755399186557</v>
      </c>
      <c r="D218" s="8">
        <f>-PPMT(Input!$D$6/12,$B$4-B219,$B$4,$F$4)</f>
        <v>6710.3535911678309</v>
      </c>
      <c r="E218" s="8">
        <f>-IPMT(Input!$D$6/12,$B$4-B219,$B$4,$F$4)</f>
        <v>3456.4018080187275</v>
      </c>
      <c r="F218" s="8">
        <f t="shared" si="11"/>
        <v>921707.14880499337</v>
      </c>
    </row>
    <row r="219" spans="1:6" x14ac:dyDescent="0.25">
      <c r="A219" s="3">
        <f t="shared" si="9"/>
        <v>215</v>
      </c>
      <c r="B219" s="3">
        <f t="shared" si="10"/>
        <v>110</v>
      </c>
      <c r="C219" s="7">
        <f>Input!$D$7</f>
        <v>10166.755399186557</v>
      </c>
      <c r="D219" s="8">
        <f>-PPMT(Input!$D$6/12,$B$4-B220,$B$4,$F$4)</f>
        <v>6735.5174171347089</v>
      </c>
      <c r="E219" s="8">
        <f>-IPMT(Input!$D$6/12,$B$4-B220,$B$4,$F$4)</f>
        <v>3431.2379820518486</v>
      </c>
      <c r="F219" s="8">
        <f t="shared" si="11"/>
        <v>914996.79521382554</v>
      </c>
    </row>
    <row r="220" spans="1:6" x14ac:dyDescent="0.25">
      <c r="A220" s="1">
        <f t="shared" si="9"/>
        <v>216</v>
      </c>
      <c r="B220" s="2">
        <f t="shared" si="10"/>
        <v>109</v>
      </c>
      <c r="C220" s="9">
        <f>Input!$D$7</f>
        <v>10166.755399186557</v>
      </c>
      <c r="D220" s="10">
        <f>-PPMT(Input!$D$6/12,$B$4-B221,$B$4,$F$4)</f>
        <v>6760.7756074489653</v>
      </c>
      <c r="E220" s="10">
        <f>-IPMT(Input!$D$6/12,$B$4-B221,$B$4,$F$4)</f>
        <v>3405.9797917375931</v>
      </c>
      <c r="F220" s="11">
        <f t="shared" si="11"/>
        <v>908261.27779669082</v>
      </c>
    </row>
    <row r="221" spans="1:6" x14ac:dyDescent="0.25">
      <c r="A221" s="3">
        <f t="shared" si="9"/>
        <v>217</v>
      </c>
      <c r="B221" s="3">
        <f t="shared" si="10"/>
        <v>108</v>
      </c>
      <c r="C221" s="7">
        <f>Input!$D$7</f>
        <v>10166.755399186557</v>
      </c>
      <c r="D221" s="8">
        <f>-PPMT(Input!$D$6/12,$B$4-B222,$B$4,$F$4)</f>
        <v>6786.1285159768977</v>
      </c>
      <c r="E221" s="8">
        <f>-IPMT(Input!$D$6/12,$B$4-B222,$B$4,$F$4)</f>
        <v>3380.6268832096598</v>
      </c>
      <c r="F221" s="8">
        <f t="shared" si="11"/>
        <v>901500.50218924182</v>
      </c>
    </row>
    <row r="222" spans="1:6" x14ac:dyDescent="0.25">
      <c r="A222" s="3">
        <f t="shared" si="9"/>
        <v>218</v>
      </c>
      <c r="B222" s="3">
        <f t="shared" si="10"/>
        <v>107</v>
      </c>
      <c r="C222" s="7">
        <f>Input!$D$7</f>
        <v>10166.755399186557</v>
      </c>
      <c r="D222" s="8">
        <f>-PPMT(Input!$D$6/12,$B$4-B223,$B$4,$F$4)</f>
        <v>6811.5764979118103</v>
      </c>
      <c r="E222" s="8">
        <f>-IPMT(Input!$D$6/12,$B$4-B223,$B$4,$F$4)</f>
        <v>3355.1789012747458</v>
      </c>
      <c r="F222" s="8">
        <f t="shared" si="11"/>
        <v>894714.37367326487</v>
      </c>
    </row>
    <row r="223" spans="1:6" x14ac:dyDescent="0.25">
      <c r="A223" s="3">
        <f t="shared" si="9"/>
        <v>219</v>
      </c>
      <c r="B223" s="3">
        <f t="shared" si="10"/>
        <v>106</v>
      </c>
      <c r="C223" s="7">
        <f>Input!$D$7</f>
        <v>10166.755399186557</v>
      </c>
      <c r="D223" s="8">
        <f>-PPMT(Input!$D$6/12,$B$4-B224,$B$4,$F$4)</f>
        <v>6837.1199097789795</v>
      </c>
      <c r="E223" s="8">
        <f>-IPMT(Input!$D$6/12,$B$4-B224,$B$4,$F$4)</f>
        <v>3329.6354894075766</v>
      </c>
      <c r="F223" s="8">
        <f t="shared" si="11"/>
        <v>887902.79717535304</v>
      </c>
    </row>
    <row r="224" spans="1:6" x14ac:dyDescent="0.25">
      <c r="A224" s="3">
        <f t="shared" si="9"/>
        <v>220</v>
      </c>
      <c r="B224" s="3">
        <f t="shared" si="10"/>
        <v>105</v>
      </c>
      <c r="C224" s="7">
        <f>Input!$D$7</f>
        <v>10166.755399186557</v>
      </c>
      <c r="D224" s="8">
        <f>-PPMT(Input!$D$6/12,$B$4-B225,$B$4,$F$4)</f>
        <v>6862.7591094406516</v>
      </c>
      <c r="E224" s="8">
        <f>-IPMT(Input!$D$6/12,$B$4-B225,$B$4,$F$4)</f>
        <v>3303.9962897459059</v>
      </c>
      <c r="F224" s="8">
        <f t="shared" si="11"/>
        <v>881065.67726557411</v>
      </c>
    </row>
    <row r="225" spans="1:6" x14ac:dyDescent="0.25">
      <c r="A225" s="3">
        <f t="shared" si="9"/>
        <v>221</v>
      </c>
      <c r="B225" s="3">
        <f t="shared" si="10"/>
        <v>104</v>
      </c>
      <c r="C225" s="7">
        <f>Input!$D$7</f>
        <v>10166.755399186557</v>
      </c>
      <c r="D225" s="8">
        <f>-PPMT(Input!$D$6/12,$B$4-B226,$B$4,$F$4)</f>
        <v>6888.4944561010543</v>
      </c>
      <c r="E225" s="8">
        <f>-IPMT(Input!$D$6/12,$B$4-B226,$B$4,$F$4)</f>
        <v>3278.2609430855041</v>
      </c>
      <c r="F225" s="8">
        <f t="shared" si="11"/>
        <v>874202.9181561335</v>
      </c>
    </row>
    <row r="226" spans="1:6" x14ac:dyDescent="0.25">
      <c r="A226" s="3">
        <f t="shared" si="9"/>
        <v>222</v>
      </c>
      <c r="B226" s="3">
        <f t="shared" si="10"/>
        <v>103</v>
      </c>
      <c r="C226" s="7">
        <f>Input!$D$7</f>
        <v>10166.755399186557</v>
      </c>
      <c r="D226" s="8">
        <f>-PPMT(Input!$D$6/12,$B$4-B227,$B$4,$F$4)</f>
        <v>6914.3263103114332</v>
      </c>
      <c r="E226" s="8">
        <f>-IPMT(Input!$D$6/12,$B$4-B227,$B$4,$F$4)</f>
        <v>3252.4290888751239</v>
      </c>
      <c r="F226" s="8">
        <f t="shared" si="11"/>
        <v>867314.42370003241</v>
      </c>
    </row>
    <row r="227" spans="1:6" x14ac:dyDescent="0.25">
      <c r="A227" s="3">
        <f t="shared" si="9"/>
        <v>223</v>
      </c>
      <c r="B227" s="3">
        <f t="shared" si="10"/>
        <v>102</v>
      </c>
      <c r="C227" s="7">
        <f>Input!$D$7</f>
        <v>10166.755399186557</v>
      </c>
      <c r="D227" s="8">
        <f>-PPMT(Input!$D$6/12,$B$4-B228,$B$4,$F$4)</f>
        <v>6940.2550339751006</v>
      </c>
      <c r="E227" s="8">
        <f>-IPMT(Input!$D$6/12,$B$4-B228,$B$4,$F$4)</f>
        <v>3226.500365211456</v>
      </c>
      <c r="F227" s="8">
        <f t="shared" si="11"/>
        <v>860400.09738972096</v>
      </c>
    </row>
    <row r="228" spans="1:6" x14ac:dyDescent="0.25">
      <c r="A228" s="3">
        <f t="shared" si="9"/>
        <v>224</v>
      </c>
      <c r="B228" s="3">
        <f t="shared" si="10"/>
        <v>101</v>
      </c>
      <c r="C228" s="7">
        <f>Input!$D$7</f>
        <v>10166.755399186557</v>
      </c>
      <c r="D228" s="8">
        <f>-PPMT(Input!$D$6/12,$B$4-B229,$B$4,$F$4)</f>
        <v>6966.2809903525067</v>
      </c>
      <c r="E228" s="8">
        <f>-IPMT(Input!$D$6/12,$B$4-B229,$B$4,$F$4)</f>
        <v>3200.4744088340494</v>
      </c>
      <c r="F228" s="8">
        <f t="shared" si="11"/>
        <v>853459.84235574584</v>
      </c>
    </row>
    <row r="229" spans="1:6" x14ac:dyDescent="0.25">
      <c r="A229" s="3">
        <f t="shared" si="9"/>
        <v>225</v>
      </c>
      <c r="B229" s="3">
        <f t="shared" si="10"/>
        <v>100</v>
      </c>
      <c r="C229" s="7">
        <f>Input!$D$7</f>
        <v>10166.755399186557</v>
      </c>
      <c r="D229" s="8">
        <f>-PPMT(Input!$D$6/12,$B$4-B230,$B$4,$F$4)</f>
        <v>6992.4045440663294</v>
      </c>
      <c r="E229" s="8">
        <f>-IPMT(Input!$D$6/12,$B$4-B230,$B$4,$F$4)</f>
        <v>3174.3508551202281</v>
      </c>
      <c r="F229" s="8">
        <f t="shared" si="11"/>
        <v>846493.56136539334</v>
      </c>
    </row>
    <row r="230" spans="1:6" x14ac:dyDescent="0.25">
      <c r="A230" s="3">
        <f t="shared" si="9"/>
        <v>226</v>
      </c>
      <c r="B230" s="3">
        <f t="shared" si="10"/>
        <v>99</v>
      </c>
      <c r="C230" s="7">
        <f>Input!$D$7</f>
        <v>10166.755399186557</v>
      </c>
      <c r="D230" s="8">
        <f>-PPMT(Input!$D$6/12,$B$4-B231,$B$4,$F$4)</f>
        <v>7018.6260611065782</v>
      </c>
      <c r="E230" s="8">
        <f>-IPMT(Input!$D$6/12,$B$4-B231,$B$4,$F$4)</f>
        <v>3148.1293380799793</v>
      </c>
      <c r="F230" s="8">
        <f t="shared" si="11"/>
        <v>839501.15682132705</v>
      </c>
    </row>
    <row r="231" spans="1:6" x14ac:dyDescent="0.25">
      <c r="A231" s="3">
        <f t="shared" si="9"/>
        <v>227</v>
      </c>
      <c r="B231" s="3">
        <f t="shared" si="10"/>
        <v>98</v>
      </c>
      <c r="C231" s="7">
        <f>Input!$D$7</f>
        <v>10166.755399186557</v>
      </c>
      <c r="D231" s="8">
        <f>-PPMT(Input!$D$6/12,$B$4-B232,$B$4,$F$4)</f>
        <v>7044.945908835728</v>
      </c>
      <c r="E231" s="8">
        <f>-IPMT(Input!$D$6/12,$B$4-B232,$B$4,$F$4)</f>
        <v>3121.8094903508295</v>
      </c>
      <c r="F231" s="8">
        <f t="shared" si="11"/>
        <v>832482.53076022048</v>
      </c>
    </row>
    <row r="232" spans="1:6" x14ac:dyDescent="0.25">
      <c r="A232" s="1">
        <f t="shared" si="9"/>
        <v>228</v>
      </c>
      <c r="B232" s="2">
        <f t="shared" si="10"/>
        <v>97</v>
      </c>
      <c r="C232" s="9">
        <f>Input!$D$7</f>
        <v>10166.755399186557</v>
      </c>
      <c r="D232" s="10">
        <f>-PPMT(Input!$D$6/12,$B$4-B233,$B$4,$F$4)</f>
        <v>7071.3644559938612</v>
      </c>
      <c r="E232" s="10">
        <f>-IPMT(Input!$D$6/12,$B$4-B233,$B$4,$F$4)</f>
        <v>3095.390943192695</v>
      </c>
      <c r="F232" s="11">
        <f t="shared" si="11"/>
        <v>825437.58485138474</v>
      </c>
    </row>
    <row r="233" spans="1:6" x14ac:dyDescent="0.25">
      <c r="A233" s="3">
        <f t="shared" si="9"/>
        <v>229</v>
      </c>
      <c r="B233" s="3">
        <f t="shared" si="10"/>
        <v>96</v>
      </c>
      <c r="C233" s="7">
        <f>Input!$D$7</f>
        <v>10166.755399186557</v>
      </c>
      <c r="D233" s="8">
        <f>-PPMT(Input!$D$6/12,$B$4-B234,$B$4,$F$4)</f>
        <v>7097.8820727038383</v>
      </c>
      <c r="E233" s="8">
        <f>-IPMT(Input!$D$6/12,$B$4-B234,$B$4,$F$4)</f>
        <v>3068.8733264827183</v>
      </c>
      <c r="F233" s="8">
        <f t="shared" si="11"/>
        <v>818366.22039539088</v>
      </c>
    </row>
    <row r="234" spans="1:6" x14ac:dyDescent="0.25">
      <c r="A234" s="3">
        <f t="shared" si="9"/>
        <v>230</v>
      </c>
      <c r="B234" s="3">
        <f t="shared" si="10"/>
        <v>95</v>
      </c>
      <c r="C234" s="7">
        <f>Input!$D$7</f>
        <v>10166.755399186557</v>
      </c>
      <c r="D234" s="8">
        <f>-PPMT(Input!$D$6/12,$B$4-B235,$B$4,$F$4)</f>
        <v>7124.4991304764781</v>
      </c>
      <c r="E234" s="8">
        <f>-IPMT(Input!$D$6/12,$B$4-B235,$B$4,$F$4)</f>
        <v>3042.256268710079</v>
      </c>
      <c r="F234" s="8">
        <f t="shared" si="11"/>
        <v>811268.33832268708</v>
      </c>
    </row>
    <row r="235" spans="1:6" x14ac:dyDescent="0.25">
      <c r="A235" s="3">
        <f t="shared" si="9"/>
        <v>231</v>
      </c>
      <c r="B235" s="3">
        <f t="shared" si="10"/>
        <v>94</v>
      </c>
      <c r="C235" s="7">
        <f>Input!$D$7</f>
        <v>10166.755399186557</v>
      </c>
      <c r="D235" s="8">
        <f>-PPMT(Input!$D$6/12,$B$4-B236,$B$4,$F$4)</f>
        <v>7151.216002215765</v>
      </c>
      <c r="E235" s="8">
        <f>-IPMT(Input!$D$6/12,$B$4-B236,$B$4,$F$4)</f>
        <v>3015.5393969707925</v>
      </c>
      <c r="F235" s="8">
        <f t="shared" si="11"/>
        <v>804143.83919221058</v>
      </c>
    </row>
    <row r="236" spans="1:6" x14ac:dyDescent="0.25">
      <c r="A236" s="3">
        <f t="shared" si="9"/>
        <v>232</v>
      </c>
      <c r="B236" s="3">
        <f t="shared" si="10"/>
        <v>93</v>
      </c>
      <c r="C236" s="7">
        <f>Input!$D$7</f>
        <v>10166.755399186557</v>
      </c>
      <c r="D236" s="8">
        <f>-PPMT(Input!$D$6/12,$B$4-B237,$B$4,$F$4)</f>
        <v>7178.0330622240745</v>
      </c>
      <c r="E236" s="8">
        <f>-IPMT(Input!$D$6/12,$B$4-B237,$B$4,$F$4)</f>
        <v>2988.722336962483</v>
      </c>
      <c r="F236" s="8">
        <f t="shared" si="11"/>
        <v>796992.62318999483</v>
      </c>
    </row>
    <row r="237" spans="1:6" x14ac:dyDescent="0.25">
      <c r="A237" s="3">
        <f t="shared" si="9"/>
        <v>233</v>
      </c>
      <c r="B237" s="3">
        <f t="shared" si="10"/>
        <v>92</v>
      </c>
      <c r="C237" s="7">
        <f>Input!$D$7</f>
        <v>10166.755399186557</v>
      </c>
      <c r="D237" s="8">
        <f>-PPMT(Input!$D$6/12,$B$4-B238,$B$4,$F$4)</f>
        <v>7204.950686207414</v>
      </c>
      <c r="E237" s="8">
        <f>-IPMT(Input!$D$6/12,$B$4-B238,$B$4,$F$4)</f>
        <v>2961.8047129791435</v>
      </c>
      <c r="F237" s="8">
        <f t="shared" si="11"/>
        <v>789814.59012777079</v>
      </c>
    </row>
    <row r="238" spans="1:6" x14ac:dyDescent="0.25">
      <c r="A238" s="3">
        <f t="shared" si="9"/>
        <v>234</v>
      </c>
      <c r="B238" s="3">
        <f t="shared" si="10"/>
        <v>91</v>
      </c>
      <c r="C238" s="7">
        <f>Input!$D$7</f>
        <v>10166.755399186557</v>
      </c>
      <c r="D238" s="8">
        <f>-PPMT(Input!$D$6/12,$B$4-B239,$B$4,$F$4)</f>
        <v>7231.9692512806914</v>
      </c>
      <c r="E238" s="8">
        <f>-IPMT(Input!$D$6/12,$B$4-B239,$B$4,$F$4)</f>
        <v>2934.7861479058647</v>
      </c>
      <c r="F238" s="8">
        <f t="shared" si="11"/>
        <v>782609.6394415634</v>
      </c>
    </row>
    <row r="239" spans="1:6" x14ac:dyDescent="0.25">
      <c r="A239" s="3">
        <f t="shared" si="9"/>
        <v>235</v>
      </c>
      <c r="B239" s="3">
        <f t="shared" si="10"/>
        <v>90</v>
      </c>
      <c r="C239" s="7">
        <f>Input!$D$7</f>
        <v>10166.755399186557</v>
      </c>
      <c r="D239" s="8">
        <f>-PPMT(Input!$D$6/12,$B$4-B240,$B$4,$F$4)</f>
        <v>7259.089135972994</v>
      </c>
      <c r="E239" s="8">
        <f>-IPMT(Input!$D$6/12,$B$4-B240,$B$4,$F$4)</f>
        <v>2907.6662632135622</v>
      </c>
      <c r="F239" s="8">
        <f t="shared" si="11"/>
        <v>775377.67019028275</v>
      </c>
    </row>
    <row r="240" spans="1:6" x14ac:dyDescent="0.25">
      <c r="A240" s="3">
        <f t="shared" si="9"/>
        <v>236</v>
      </c>
      <c r="B240" s="3">
        <f t="shared" si="10"/>
        <v>89</v>
      </c>
      <c r="C240" s="7">
        <f>Input!$D$7</f>
        <v>10166.755399186557</v>
      </c>
      <c r="D240" s="8">
        <f>-PPMT(Input!$D$6/12,$B$4-B241,$B$4,$F$4)</f>
        <v>7286.3107202328938</v>
      </c>
      <c r="E240" s="8">
        <f>-IPMT(Input!$D$6/12,$B$4-B241,$B$4,$F$4)</f>
        <v>2880.4446789536642</v>
      </c>
      <c r="F240" s="8">
        <f t="shared" si="11"/>
        <v>768118.58105430973</v>
      </c>
    </row>
    <row r="241" spans="1:6" x14ac:dyDescent="0.25">
      <c r="A241" s="3">
        <f t="shared" si="9"/>
        <v>237</v>
      </c>
      <c r="B241" s="3">
        <f t="shared" si="10"/>
        <v>88</v>
      </c>
      <c r="C241" s="7">
        <f>Input!$D$7</f>
        <v>10166.755399186557</v>
      </c>
      <c r="D241" s="8">
        <f>-PPMT(Input!$D$6/12,$B$4-B242,$B$4,$F$4)</f>
        <v>7313.6343854337665</v>
      </c>
      <c r="E241" s="8">
        <f>-IPMT(Input!$D$6/12,$B$4-B242,$B$4,$F$4)</f>
        <v>2853.1210137527901</v>
      </c>
      <c r="F241" s="8">
        <f t="shared" si="11"/>
        <v>760832.27033407683</v>
      </c>
    </row>
    <row r="242" spans="1:6" x14ac:dyDescent="0.25">
      <c r="A242" s="3">
        <f t="shared" si="9"/>
        <v>238</v>
      </c>
      <c r="B242" s="3">
        <f t="shared" si="10"/>
        <v>87</v>
      </c>
      <c r="C242" s="7">
        <f>Input!$D$7</f>
        <v>10166.755399186557</v>
      </c>
      <c r="D242" s="8">
        <f>-PPMT(Input!$D$6/12,$B$4-B243,$B$4,$F$4)</f>
        <v>7341.0605143791436</v>
      </c>
      <c r="E242" s="8">
        <f>-IPMT(Input!$D$6/12,$B$4-B243,$B$4,$F$4)</f>
        <v>2825.6948848074139</v>
      </c>
      <c r="F242" s="8">
        <f t="shared" si="11"/>
        <v>753518.63594864309</v>
      </c>
    </row>
    <row r="243" spans="1:6" x14ac:dyDescent="0.25">
      <c r="A243" s="3">
        <f t="shared" si="9"/>
        <v>239</v>
      </c>
      <c r="B243" s="3">
        <f t="shared" si="10"/>
        <v>86</v>
      </c>
      <c r="C243" s="7">
        <f>Input!$D$7</f>
        <v>10166.755399186557</v>
      </c>
      <c r="D243" s="8">
        <f>-PPMT(Input!$D$6/12,$B$4-B244,$B$4,$F$4)</f>
        <v>7368.5894913080647</v>
      </c>
      <c r="E243" s="8">
        <f>-IPMT(Input!$D$6/12,$B$4-B244,$B$4,$F$4)</f>
        <v>2798.1659078784924</v>
      </c>
      <c r="F243" s="8">
        <f t="shared" si="11"/>
        <v>746177.57543426391</v>
      </c>
    </row>
    <row r="244" spans="1:6" x14ac:dyDescent="0.25">
      <c r="A244" s="1">
        <f t="shared" si="9"/>
        <v>240</v>
      </c>
      <c r="B244" s="3">
        <f t="shared" si="10"/>
        <v>85</v>
      </c>
      <c r="C244" s="7">
        <f>Input!$D$7</f>
        <v>10166.755399186557</v>
      </c>
      <c r="D244" s="8">
        <f>-PPMT(Input!$D$6/12,$B$4-B245,$B$4,$F$4)</f>
        <v>7396.2217019004702</v>
      </c>
      <c r="E244" s="8">
        <f>-IPMT(Input!$D$6/12,$B$4-B245,$B$4,$F$4)</f>
        <v>2770.5336972860869</v>
      </c>
      <c r="F244" s="8">
        <f t="shared" ref="F244:F284" si="12">F243-D243</f>
        <v>738808.98594295583</v>
      </c>
    </row>
    <row r="245" spans="1:6" x14ac:dyDescent="0.25">
      <c r="B245" s="3">
        <f t="shared" si="10"/>
        <v>84</v>
      </c>
      <c r="C245" s="7">
        <f>Input!$D$7</f>
        <v>10166.755399186557</v>
      </c>
      <c r="D245" s="8">
        <f>-PPMT(Input!$D$6/12,$B$4-B246,$B$4,$F$4)</f>
        <v>7423.9575332825971</v>
      </c>
      <c r="E245" s="8">
        <f>-IPMT(Input!$D$6/12,$B$4-B246,$B$4,$F$4)</f>
        <v>2742.79786590396</v>
      </c>
      <c r="F245" s="8">
        <f t="shared" si="12"/>
        <v>731412.76424105535</v>
      </c>
    </row>
    <row r="246" spans="1:6" x14ac:dyDescent="0.25">
      <c r="B246" s="3">
        <f t="shared" si="10"/>
        <v>83</v>
      </c>
      <c r="C246" s="7">
        <f>Input!$D$7</f>
        <v>10166.755399186557</v>
      </c>
      <c r="D246" s="8">
        <f>-PPMT(Input!$D$6/12,$B$4-B247,$B$4,$F$4)</f>
        <v>7451.7973740324069</v>
      </c>
      <c r="E246" s="8">
        <f>-IPMT(Input!$D$6/12,$B$4-B247,$B$4,$F$4)</f>
        <v>2714.9580251541502</v>
      </c>
      <c r="F246" s="8">
        <f t="shared" si="12"/>
        <v>723988.80670777278</v>
      </c>
    </row>
    <row r="247" spans="1:6" x14ac:dyDescent="0.25">
      <c r="B247" s="3">
        <f t="shared" si="10"/>
        <v>82</v>
      </c>
      <c r="C247" s="7">
        <f>Input!$D$7</f>
        <v>10166.755399186557</v>
      </c>
      <c r="D247" s="8">
        <f>-PPMT(Input!$D$6/12,$B$4-B248,$B$4,$F$4)</f>
        <v>7479.7416141850281</v>
      </c>
      <c r="E247" s="8">
        <f>-IPMT(Input!$D$6/12,$B$4-B248,$B$4,$F$4)</f>
        <v>2687.013785001529</v>
      </c>
      <c r="F247" s="8">
        <f t="shared" si="12"/>
        <v>716537.00933374034</v>
      </c>
    </row>
    <row r="248" spans="1:6" x14ac:dyDescent="0.25">
      <c r="B248" s="3">
        <f t="shared" si="10"/>
        <v>81</v>
      </c>
      <c r="C248" s="7">
        <f>Input!$D$7</f>
        <v>10166.755399186557</v>
      </c>
      <c r="D248" s="8">
        <f>-PPMT(Input!$D$6/12,$B$4-B249,$B$4,$F$4)</f>
        <v>7507.7906452382231</v>
      </c>
      <c r="E248" s="8">
        <f>-IPMT(Input!$D$6/12,$B$4-B249,$B$4,$F$4)</f>
        <v>2658.9647539483353</v>
      </c>
      <c r="F248" s="8">
        <f t="shared" si="12"/>
        <v>709057.2677195553</v>
      </c>
    </row>
    <row r="249" spans="1:6" x14ac:dyDescent="0.25">
      <c r="B249" s="3">
        <f t="shared" si="10"/>
        <v>80</v>
      </c>
      <c r="C249" s="7">
        <f>Input!$D$7</f>
        <v>10166.755399186557</v>
      </c>
      <c r="D249" s="8">
        <f>-PPMT(Input!$D$6/12,$B$4-B250,$B$4,$F$4)</f>
        <v>7535.9448601578652</v>
      </c>
      <c r="E249" s="8">
        <f>-IPMT(Input!$D$6/12,$B$4-B250,$B$4,$F$4)</f>
        <v>2630.8105390286914</v>
      </c>
      <c r="F249" s="8">
        <f t="shared" si="12"/>
        <v>701549.47707431705</v>
      </c>
    </row>
    <row r="250" spans="1:6" x14ac:dyDescent="0.25">
      <c r="B250" s="3">
        <f t="shared" si="10"/>
        <v>79</v>
      </c>
      <c r="C250" s="7">
        <f>Input!$D$7</f>
        <v>10166.755399186557</v>
      </c>
      <c r="D250" s="8">
        <f>-PPMT(Input!$D$6/12,$B$4-B251,$B$4,$F$4)</f>
        <v>7564.2046533834573</v>
      </c>
      <c r="E250" s="8">
        <f>-IPMT(Input!$D$6/12,$B$4-B251,$B$4,$F$4)</f>
        <v>2602.5507458030997</v>
      </c>
      <c r="F250" s="8">
        <f t="shared" si="12"/>
        <v>694013.53221415915</v>
      </c>
    </row>
    <row r="251" spans="1:6" x14ac:dyDescent="0.25">
      <c r="B251" s="3">
        <f t="shared" si="10"/>
        <v>78</v>
      </c>
      <c r="C251" s="7">
        <f>Input!$D$7</f>
        <v>10166.755399186557</v>
      </c>
      <c r="D251" s="8">
        <f>-PPMT(Input!$D$6/12,$B$4-B252,$B$4,$F$4)</f>
        <v>7592.5704208336447</v>
      </c>
      <c r="E251" s="8">
        <f>-IPMT(Input!$D$6/12,$B$4-B252,$B$4,$F$4)</f>
        <v>2574.1849783529119</v>
      </c>
      <c r="F251" s="8">
        <f t="shared" si="12"/>
        <v>686449.32756077568</v>
      </c>
    </row>
    <row r="252" spans="1:6" x14ac:dyDescent="0.25">
      <c r="B252" s="3">
        <f t="shared" si="10"/>
        <v>77</v>
      </c>
      <c r="C252" s="7">
        <f>Input!$D$7</f>
        <v>10166.755399186557</v>
      </c>
      <c r="D252" s="8">
        <f>-PPMT(Input!$D$6/12,$B$4-B253,$B$4,$F$4)</f>
        <v>7621.0425599117716</v>
      </c>
      <c r="E252" s="8">
        <f>-IPMT(Input!$D$6/12,$B$4-B253,$B$4,$F$4)</f>
        <v>2545.7128392747854</v>
      </c>
      <c r="F252" s="8">
        <f t="shared" si="12"/>
        <v>678856.75713994203</v>
      </c>
    </row>
    <row r="253" spans="1:6" x14ac:dyDescent="0.25">
      <c r="B253" s="3">
        <f t="shared" si="10"/>
        <v>76</v>
      </c>
      <c r="C253" s="7">
        <f>Input!$D$7</f>
        <v>10166.755399186557</v>
      </c>
      <c r="D253" s="8">
        <f>-PPMT(Input!$D$6/12,$B$4-B254,$B$4,$F$4)</f>
        <v>7649.6214695114404</v>
      </c>
      <c r="E253" s="8">
        <f>-IPMT(Input!$D$6/12,$B$4-B254,$B$4,$F$4)</f>
        <v>2517.1339296751166</v>
      </c>
      <c r="F253" s="8">
        <f t="shared" si="12"/>
        <v>671235.7145800303</v>
      </c>
    </row>
    <row r="254" spans="1:6" x14ac:dyDescent="0.25">
      <c r="B254" s="3">
        <f t="shared" si="10"/>
        <v>75</v>
      </c>
      <c r="C254" s="7">
        <f>Input!$D$7</f>
        <v>10166.755399186557</v>
      </c>
      <c r="D254" s="8">
        <f>-PPMT(Input!$D$6/12,$B$4-B255,$B$4,$F$4)</f>
        <v>7678.3075500221084</v>
      </c>
      <c r="E254" s="8">
        <f>-IPMT(Input!$D$6/12,$B$4-B255,$B$4,$F$4)</f>
        <v>2488.4478491644486</v>
      </c>
      <c r="F254" s="8">
        <f t="shared" si="12"/>
        <v>663586.09311051888</v>
      </c>
    </row>
    <row r="255" spans="1:6" x14ac:dyDescent="0.25">
      <c r="B255" s="3">
        <f t="shared" si="10"/>
        <v>74</v>
      </c>
      <c r="C255" s="7">
        <f>Input!$D$7</f>
        <v>10166.755399186557</v>
      </c>
      <c r="D255" s="8">
        <f>-PPMT(Input!$D$6/12,$B$4-B256,$B$4,$F$4)</f>
        <v>7707.1012033346915</v>
      </c>
      <c r="E255" s="8">
        <f>-IPMT(Input!$D$6/12,$B$4-B256,$B$4,$F$4)</f>
        <v>2459.6541958518656</v>
      </c>
      <c r="F255" s="8">
        <f t="shared" si="12"/>
        <v>655907.78556049673</v>
      </c>
    </row>
    <row r="256" spans="1:6" x14ac:dyDescent="0.25">
      <c r="B256" s="3">
        <f t="shared" si="10"/>
        <v>73</v>
      </c>
      <c r="C256" s="7">
        <f>Input!$D$7</f>
        <v>10166.755399186557</v>
      </c>
      <c r="D256" s="8">
        <f>-PPMT(Input!$D$6/12,$B$4-B257,$B$4,$F$4)</f>
        <v>7736.0028328471972</v>
      </c>
      <c r="E256" s="8">
        <f>-IPMT(Input!$D$6/12,$B$4-B257,$B$4,$F$4)</f>
        <v>2430.7525663393603</v>
      </c>
      <c r="F256" s="8">
        <f t="shared" si="12"/>
        <v>648200.6843571621</v>
      </c>
    </row>
    <row r="257" spans="2:6" x14ac:dyDescent="0.25">
      <c r="B257" s="3">
        <f t="shared" si="10"/>
        <v>72</v>
      </c>
      <c r="C257" s="7">
        <f>Input!$D$7</f>
        <v>10166.755399186557</v>
      </c>
      <c r="D257" s="8">
        <f>-PPMT(Input!$D$6/12,$B$4-B258,$B$4,$F$4)</f>
        <v>7765.0128434703738</v>
      </c>
      <c r="E257" s="8">
        <f>-IPMT(Input!$D$6/12,$B$4-B258,$B$4,$F$4)</f>
        <v>2401.7425557161837</v>
      </c>
      <c r="F257" s="8">
        <f t="shared" si="12"/>
        <v>640464.68152431492</v>
      </c>
    </row>
    <row r="258" spans="2:6" x14ac:dyDescent="0.25">
      <c r="B258" s="3">
        <f t="shared" si="10"/>
        <v>71</v>
      </c>
      <c r="C258" s="7">
        <f>Input!$D$7</f>
        <v>10166.755399186557</v>
      </c>
      <c r="D258" s="8">
        <f>-PPMT(Input!$D$6/12,$B$4-B259,$B$4,$F$4)</f>
        <v>7794.1316416333875</v>
      </c>
      <c r="E258" s="8">
        <f>-IPMT(Input!$D$6/12,$B$4-B259,$B$4,$F$4)</f>
        <v>2372.6237575531695</v>
      </c>
      <c r="F258" s="8">
        <f t="shared" si="12"/>
        <v>632699.6686808446</v>
      </c>
    </row>
    <row r="259" spans="2:6" x14ac:dyDescent="0.25">
      <c r="B259" s="3">
        <f t="shared" si="10"/>
        <v>70</v>
      </c>
      <c r="C259" s="7">
        <f>Input!$D$7</f>
        <v>10166.755399186557</v>
      </c>
      <c r="D259" s="8">
        <f>-PPMT(Input!$D$6/12,$B$4-B260,$B$4,$F$4)</f>
        <v>7823.3596352895129</v>
      </c>
      <c r="E259" s="8">
        <f>-IPMT(Input!$D$6/12,$B$4-B260,$B$4,$F$4)</f>
        <v>2343.3957638970442</v>
      </c>
      <c r="F259" s="8">
        <f t="shared" si="12"/>
        <v>624905.53703921125</v>
      </c>
    </row>
    <row r="260" spans="2:6" x14ac:dyDescent="0.25">
      <c r="B260" s="3">
        <f t="shared" si="10"/>
        <v>69</v>
      </c>
      <c r="C260" s="7">
        <f>Input!$D$7</f>
        <v>10166.755399186557</v>
      </c>
      <c r="D260" s="8">
        <f>-PPMT(Input!$D$6/12,$B$4-B261,$B$4,$F$4)</f>
        <v>7852.6972339218482</v>
      </c>
      <c r="E260" s="8">
        <f>-IPMT(Input!$D$6/12,$B$4-B261,$B$4,$F$4)</f>
        <v>2314.0581652647084</v>
      </c>
      <c r="F260" s="8">
        <f t="shared" si="12"/>
        <v>617082.17740392173</v>
      </c>
    </row>
    <row r="261" spans="2:6" x14ac:dyDescent="0.25">
      <c r="B261" s="3">
        <f t="shared" ref="B261:B324" si="13">B260-1</f>
        <v>68</v>
      </c>
      <c r="C261" s="7">
        <f>Input!$D$7</f>
        <v>10166.755399186557</v>
      </c>
      <c r="D261" s="8">
        <f>-PPMT(Input!$D$6/12,$B$4-B262,$B$4,$F$4)</f>
        <v>7882.1448485490564</v>
      </c>
      <c r="E261" s="8">
        <f>-IPMT(Input!$D$6/12,$B$4-B262,$B$4,$F$4)</f>
        <v>2284.610550637502</v>
      </c>
      <c r="F261" s="8">
        <f t="shared" si="12"/>
        <v>609229.48016999988</v>
      </c>
    </row>
    <row r="262" spans="2:6" x14ac:dyDescent="0.25">
      <c r="B262" s="3">
        <f t="shared" si="13"/>
        <v>67</v>
      </c>
      <c r="C262" s="7">
        <f>Input!$D$7</f>
        <v>10166.755399186557</v>
      </c>
      <c r="D262" s="8">
        <f>-PPMT(Input!$D$6/12,$B$4-B263,$B$4,$F$4)</f>
        <v>7911.7028917311145</v>
      </c>
      <c r="E262" s="8">
        <f>-IPMT(Input!$D$6/12,$B$4-B263,$B$4,$F$4)</f>
        <v>2255.0525074554425</v>
      </c>
      <c r="F262" s="8">
        <f t="shared" si="12"/>
        <v>601347.33532145084</v>
      </c>
    </row>
    <row r="263" spans="2:6" x14ac:dyDescent="0.25">
      <c r="B263" s="3">
        <f t="shared" si="13"/>
        <v>66</v>
      </c>
      <c r="C263" s="7">
        <f>Input!$D$7</f>
        <v>10166.755399186557</v>
      </c>
      <c r="D263" s="8">
        <f>-PPMT(Input!$D$6/12,$B$4-B264,$B$4,$F$4)</f>
        <v>7941.3717775751056</v>
      </c>
      <c r="E263" s="8">
        <f>-IPMT(Input!$D$6/12,$B$4-B264,$B$4,$F$4)</f>
        <v>2225.3836216114514</v>
      </c>
      <c r="F263" s="8">
        <f t="shared" si="12"/>
        <v>593435.63242971967</v>
      </c>
    </row>
    <row r="264" spans="2:6" x14ac:dyDescent="0.25">
      <c r="B264" s="3">
        <f t="shared" si="13"/>
        <v>65</v>
      </c>
      <c r="C264" s="7">
        <f>Input!$D$7</f>
        <v>10166.755399186557</v>
      </c>
      <c r="D264" s="8">
        <f>-PPMT(Input!$D$6/12,$B$4-B265,$B$4,$F$4)</f>
        <v>7971.1519217410123</v>
      </c>
      <c r="E264" s="8">
        <f>-IPMT(Input!$D$6/12,$B$4-B265,$B$4,$F$4)</f>
        <v>2195.6034774455447</v>
      </c>
      <c r="F264" s="8">
        <f t="shared" si="12"/>
        <v>585494.26065214456</v>
      </c>
    </row>
    <row r="265" spans="2:6" x14ac:dyDescent="0.25">
      <c r="B265" s="3">
        <f t="shared" si="13"/>
        <v>64</v>
      </c>
      <c r="C265" s="7">
        <f>Input!$D$7</f>
        <v>10166.755399186557</v>
      </c>
      <c r="D265" s="8">
        <f>-PPMT(Input!$D$6/12,$B$4-B266,$B$4,$F$4)</f>
        <v>8001.0437414475418</v>
      </c>
      <c r="E265" s="8">
        <f>-IPMT(Input!$D$6/12,$B$4-B266,$B$4,$F$4)</f>
        <v>2165.7116577390157</v>
      </c>
      <c r="F265" s="8">
        <f t="shared" si="12"/>
        <v>577523.10873040359</v>
      </c>
    </row>
    <row r="266" spans="2:6" x14ac:dyDescent="0.25">
      <c r="B266" s="3">
        <f t="shared" si="13"/>
        <v>63</v>
      </c>
      <c r="C266" s="7">
        <f>Input!$D$7</f>
        <v>10166.755399186557</v>
      </c>
      <c r="D266" s="8">
        <f>-PPMT(Input!$D$6/12,$B$4-B267,$B$4,$F$4)</f>
        <v>8031.0476554779698</v>
      </c>
      <c r="E266" s="8">
        <f>-IPMT(Input!$D$6/12,$B$4-B267,$B$4,$F$4)</f>
        <v>2135.7077437085873</v>
      </c>
      <c r="F266" s="8">
        <f t="shared" si="12"/>
        <v>569522.06498895609</v>
      </c>
    </row>
    <row r="267" spans="2:6" x14ac:dyDescent="0.25">
      <c r="B267" s="3">
        <f t="shared" si="13"/>
        <v>62</v>
      </c>
      <c r="C267" s="7">
        <f>Input!$D$7</f>
        <v>10166.755399186557</v>
      </c>
      <c r="D267" s="8">
        <f>-PPMT(Input!$D$6/12,$B$4-B268,$B$4,$F$4)</f>
        <v>8061.1640841860126</v>
      </c>
      <c r="E267" s="8">
        <f>-IPMT(Input!$D$6/12,$B$4-B268,$B$4,$F$4)</f>
        <v>2105.5913150005449</v>
      </c>
      <c r="F267" s="8">
        <f t="shared" si="12"/>
        <v>561491.01733347808</v>
      </c>
    </row>
    <row r="268" spans="2:6" x14ac:dyDescent="0.25">
      <c r="B268" s="3">
        <f t="shared" si="13"/>
        <v>61</v>
      </c>
      <c r="C268" s="7">
        <f>Input!$D$7</f>
        <v>10166.755399186557</v>
      </c>
      <c r="D268" s="8">
        <f>-PPMT(Input!$D$6/12,$B$4-B269,$B$4,$F$4)</f>
        <v>8091.3934495017093</v>
      </c>
      <c r="E268" s="8">
        <f>-IPMT(Input!$D$6/12,$B$4-B269,$B$4,$F$4)</f>
        <v>2075.3619496848478</v>
      </c>
      <c r="F268" s="8">
        <f t="shared" si="12"/>
        <v>553429.85324929212</v>
      </c>
    </row>
    <row r="269" spans="2:6" x14ac:dyDescent="0.25">
      <c r="B269" s="3">
        <f t="shared" si="13"/>
        <v>60</v>
      </c>
      <c r="C269" s="7">
        <f>Input!$D$7</f>
        <v>10166.755399186557</v>
      </c>
      <c r="D269" s="8">
        <f>-PPMT(Input!$D$6/12,$B$4-B270,$B$4,$F$4)</f>
        <v>8121.7361749373422</v>
      </c>
      <c r="E269" s="8">
        <f>-IPMT(Input!$D$6/12,$B$4-B270,$B$4,$F$4)</f>
        <v>2045.0192242492162</v>
      </c>
      <c r="F269" s="8">
        <f t="shared" si="12"/>
        <v>545338.45979979041</v>
      </c>
    </row>
    <row r="270" spans="2:6" x14ac:dyDescent="0.25">
      <c r="B270" s="3">
        <f t="shared" si="13"/>
        <v>59</v>
      </c>
      <c r="C270" s="7">
        <f>Input!$D$7</f>
        <v>10166.755399186557</v>
      </c>
      <c r="D270" s="8">
        <f>-PPMT(Input!$D$6/12,$B$4-B271,$B$4,$F$4)</f>
        <v>8152.1926855933552</v>
      </c>
      <c r="E270" s="8">
        <f>-IPMT(Input!$D$6/12,$B$4-B271,$B$4,$F$4)</f>
        <v>2014.5627135932011</v>
      </c>
      <c r="F270" s="8">
        <f t="shared" si="12"/>
        <v>537216.72362485307</v>
      </c>
    </row>
    <row r="271" spans="2:6" x14ac:dyDescent="0.25">
      <c r="B271" s="3">
        <f t="shared" si="13"/>
        <v>58</v>
      </c>
      <c r="C271" s="7">
        <f>Input!$D$7</f>
        <v>10166.755399186557</v>
      </c>
      <c r="D271" s="8">
        <f>-PPMT(Input!$D$6/12,$B$4-B272,$B$4,$F$4)</f>
        <v>8182.76340816433</v>
      </c>
      <c r="E271" s="8">
        <f>-IPMT(Input!$D$6/12,$B$4-B272,$B$4,$F$4)</f>
        <v>1983.9919910222259</v>
      </c>
      <c r="F271" s="8">
        <f t="shared" si="12"/>
        <v>529064.53093925968</v>
      </c>
    </row>
    <row r="272" spans="2:6" x14ac:dyDescent="0.25">
      <c r="B272" s="3">
        <f t="shared" si="13"/>
        <v>57</v>
      </c>
      <c r="C272" s="7">
        <f>Input!$D$7</f>
        <v>10166.755399186557</v>
      </c>
      <c r="D272" s="8">
        <f>-PPMT(Input!$D$6/12,$B$4-B273,$B$4,$F$4)</f>
        <v>8213.4487709449477</v>
      </c>
      <c r="E272" s="8">
        <f>-IPMT(Input!$D$6/12,$B$4-B273,$B$4,$F$4)</f>
        <v>1953.30662824161</v>
      </c>
      <c r="F272" s="8">
        <f t="shared" si="12"/>
        <v>520881.76753109536</v>
      </c>
    </row>
    <row r="273" spans="2:6" x14ac:dyDescent="0.25">
      <c r="B273" s="3">
        <f t="shared" si="13"/>
        <v>56</v>
      </c>
      <c r="C273" s="7">
        <f>Input!$D$7</f>
        <v>10166.755399186557</v>
      </c>
      <c r="D273" s="8">
        <f>-PPMT(Input!$D$6/12,$B$4-B274,$B$4,$F$4)</f>
        <v>8244.2492038359906</v>
      </c>
      <c r="E273" s="8">
        <f>-IPMT(Input!$D$6/12,$B$4-B274,$B$4,$F$4)</f>
        <v>1922.506195350566</v>
      </c>
      <c r="F273" s="8">
        <f t="shared" si="12"/>
        <v>512668.3187601504</v>
      </c>
    </row>
    <row r="274" spans="2:6" x14ac:dyDescent="0.25">
      <c r="B274" s="3">
        <f t="shared" si="13"/>
        <v>55</v>
      </c>
      <c r="C274" s="7">
        <f>Input!$D$7</f>
        <v>10166.755399186557</v>
      </c>
      <c r="D274" s="8">
        <f>-PPMT(Input!$D$6/12,$B$4-B275,$B$4,$F$4)</f>
        <v>8275.1651383503759</v>
      </c>
      <c r="E274" s="8">
        <f>-IPMT(Input!$D$6/12,$B$4-B275,$B$4,$F$4)</f>
        <v>1891.5902608361812</v>
      </c>
      <c r="F274" s="8">
        <f t="shared" si="12"/>
        <v>504424.06955631444</v>
      </c>
    </row>
    <row r="275" spans="2:6" x14ac:dyDescent="0.25">
      <c r="B275" s="3">
        <f t="shared" si="13"/>
        <v>54</v>
      </c>
      <c r="C275" s="7">
        <f>Input!$D$7</f>
        <v>10166.755399186557</v>
      </c>
      <c r="D275" s="8">
        <f>-PPMT(Input!$D$6/12,$B$4-B276,$B$4,$F$4)</f>
        <v>8306.1970076191901</v>
      </c>
      <c r="E275" s="8">
        <f>-IPMT(Input!$D$6/12,$B$4-B276,$B$4,$F$4)</f>
        <v>1860.5583915673674</v>
      </c>
      <c r="F275" s="8">
        <f t="shared" si="12"/>
        <v>496148.90441796405</v>
      </c>
    </row>
    <row r="276" spans="2:6" x14ac:dyDescent="0.25">
      <c r="B276" s="3">
        <f t="shared" si="13"/>
        <v>53</v>
      </c>
      <c r="C276" s="7">
        <f>Input!$D$7</f>
        <v>10166.755399186557</v>
      </c>
      <c r="D276" s="8">
        <f>-PPMT(Input!$D$6/12,$B$4-B277,$B$4,$F$4)</f>
        <v>8337.3452463977628</v>
      </c>
      <c r="E276" s="8">
        <f>-IPMT(Input!$D$6/12,$B$4-B277,$B$4,$F$4)</f>
        <v>1829.4101527887954</v>
      </c>
      <c r="F276" s="8">
        <f t="shared" si="12"/>
        <v>487842.70741034485</v>
      </c>
    </row>
    <row r="277" spans="2:6" x14ac:dyDescent="0.25">
      <c r="B277" s="3">
        <f t="shared" si="13"/>
        <v>52</v>
      </c>
      <c r="C277" s="7">
        <f>Input!$D$7</f>
        <v>10166.755399186557</v>
      </c>
      <c r="D277" s="8">
        <f>-PPMT(Input!$D$6/12,$B$4-B278,$B$4,$F$4)</f>
        <v>8368.6102910717527</v>
      </c>
      <c r="E277" s="8">
        <f>-IPMT(Input!$D$6/12,$B$4-B278,$B$4,$F$4)</f>
        <v>1798.1451081148036</v>
      </c>
      <c r="F277" s="8">
        <f t="shared" si="12"/>
        <v>479505.36216394708</v>
      </c>
    </row>
    <row r="278" spans="2:6" x14ac:dyDescent="0.25">
      <c r="B278" s="3">
        <f t="shared" si="13"/>
        <v>51</v>
      </c>
      <c r="C278" s="7">
        <f>Input!$D$7</f>
        <v>10166.755399186557</v>
      </c>
      <c r="D278" s="8">
        <f>-PPMT(Input!$D$6/12,$B$4-B279,$B$4,$F$4)</f>
        <v>8399.9925796632742</v>
      </c>
      <c r="E278" s="8">
        <f>-IPMT(Input!$D$6/12,$B$4-B279,$B$4,$F$4)</f>
        <v>1766.7628195232849</v>
      </c>
      <c r="F278" s="8">
        <f t="shared" si="12"/>
        <v>471136.75187287532</v>
      </c>
    </row>
    <row r="279" spans="2:6" x14ac:dyDescent="0.25">
      <c r="B279" s="3">
        <f t="shared" si="13"/>
        <v>50</v>
      </c>
      <c r="C279" s="7">
        <f>Input!$D$7</f>
        <v>10166.755399186557</v>
      </c>
      <c r="D279" s="8">
        <f>-PPMT(Input!$D$6/12,$B$4-B280,$B$4,$F$4)</f>
        <v>8431.4925518370092</v>
      </c>
      <c r="E279" s="8">
        <f>-IPMT(Input!$D$6/12,$B$4-B280,$B$4,$F$4)</f>
        <v>1735.2628473495474</v>
      </c>
      <c r="F279" s="8">
        <f t="shared" si="12"/>
        <v>462736.75929321203</v>
      </c>
    </row>
    <row r="280" spans="2:6" x14ac:dyDescent="0.25">
      <c r="B280" s="3">
        <f t="shared" si="13"/>
        <v>49</v>
      </c>
      <c r="C280" s="7">
        <f>Input!$D$7</f>
        <v>10166.755399186557</v>
      </c>
      <c r="D280" s="8">
        <f>-PPMT(Input!$D$6/12,$B$4-B281,$B$4,$F$4)</f>
        <v>8463.1106489063986</v>
      </c>
      <c r="E280" s="8">
        <f>-IPMT(Input!$D$6/12,$B$4-B281,$B$4,$F$4)</f>
        <v>1703.6447502801589</v>
      </c>
      <c r="F280" s="8">
        <f t="shared" si="12"/>
        <v>454305.26674137503</v>
      </c>
    </row>
    <row r="281" spans="2:6" x14ac:dyDescent="0.25">
      <c r="B281" s="3">
        <f t="shared" si="13"/>
        <v>48</v>
      </c>
      <c r="C281" s="7">
        <f>Input!$D$7</f>
        <v>10166.755399186557</v>
      </c>
      <c r="D281" s="8">
        <f>-PPMT(Input!$D$6/12,$B$4-B282,$B$4,$F$4)</f>
        <v>8494.8473138397985</v>
      </c>
      <c r="E281" s="8">
        <f>-IPMT(Input!$D$6/12,$B$4-B282,$B$4,$F$4)</f>
        <v>1671.9080853467597</v>
      </c>
      <c r="F281" s="8">
        <f t="shared" si="12"/>
        <v>445842.15609246865</v>
      </c>
    </row>
    <row r="282" spans="2:6" x14ac:dyDescent="0.25">
      <c r="B282" s="3">
        <f t="shared" si="13"/>
        <v>47</v>
      </c>
      <c r="C282" s="7">
        <f>Input!$D$7</f>
        <v>10166.755399186557</v>
      </c>
      <c r="D282" s="8">
        <f>-PPMT(Input!$D$6/12,$B$4-B283,$B$4,$F$4)</f>
        <v>8526.7029912666967</v>
      </c>
      <c r="E282" s="8">
        <f>-IPMT(Input!$D$6/12,$B$4-B283,$B$4,$F$4)</f>
        <v>1640.0524079198603</v>
      </c>
      <c r="F282" s="8">
        <f t="shared" si="12"/>
        <v>437347.30877862882</v>
      </c>
    </row>
    <row r="283" spans="2:6" x14ac:dyDescent="0.25">
      <c r="B283" s="3">
        <f t="shared" si="13"/>
        <v>46</v>
      </c>
      <c r="C283" s="7">
        <f>Input!$D$7</f>
        <v>10166.755399186557</v>
      </c>
      <c r="D283" s="8">
        <f>-PPMT(Input!$D$6/12,$B$4-B284,$B$4,$F$4)</f>
        <v>8558.6781274839468</v>
      </c>
      <c r="E283" s="8">
        <f>-IPMT(Input!$D$6/12,$B$4-B284,$B$4,$F$4)</f>
        <v>1608.0772717026107</v>
      </c>
      <c r="F283" s="8">
        <f t="shared" si="12"/>
        <v>428820.60578736215</v>
      </c>
    </row>
    <row r="284" spans="2:6" x14ac:dyDescent="0.25">
      <c r="B284" s="3">
        <f t="shared" si="13"/>
        <v>45</v>
      </c>
      <c r="C284" s="7">
        <f>Input!$D$7</f>
        <v>10166.755399186557</v>
      </c>
      <c r="D284" s="8">
        <f>-PPMT(Input!$D$6/12,$B$4-B285,$B$4,$F$4)</f>
        <v>8590.773170462011</v>
      </c>
      <c r="E284" s="8">
        <f>-IPMT(Input!$D$6/12,$B$4-B285,$B$4,$F$4)</f>
        <v>1575.9822287245456</v>
      </c>
      <c r="F284" s="8">
        <f t="shared" si="12"/>
        <v>420261.92765987822</v>
      </c>
    </row>
    <row r="285" spans="2:6" x14ac:dyDescent="0.25">
      <c r="B285" s="3">
        <f t="shared" si="13"/>
        <v>44</v>
      </c>
      <c r="C285" s="7">
        <f>Input!$D$7</f>
        <v>10166.755399186557</v>
      </c>
      <c r="D285" s="8">
        <f>-PPMT(Input!$D$6/12,$B$4-B286,$B$4,$F$4)</f>
        <v>8622.9885698512444</v>
      </c>
      <c r="E285" s="8">
        <f>-IPMT(Input!$D$6/12,$B$4-B286,$B$4,$F$4)</f>
        <v>1543.7668293353131</v>
      </c>
      <c r="F285" s="8">
        <f t="shared" ref="F285:F348" si="14">F284-D284</f>
        <v>411671.15448941622</v>
      </c>
    </row>
    <row r="286" spans="2:6" x14ac:dyDescent="0.25">
      <c r="B286" s="3">
        <f t="shared" si="13"/>
        <v>43</v>
      </c>
      <c r="C286" s="7">
        <f>Input!$D$7</f>
        <v>10166.755399186557</v>
      </c>
      <c r="D286" s="8">
        <f>-PPMT(Input!$D$6/12,$B$4-B287,$B$4,$F$4)</f>
        <v>8655.3247769881855</v>
      </c>
      <c r="E286" s="8">
        <f>-IPMT(Input!$D$6/12,$B$4-B287,$B$4,$F$4)</f>
        <v>1511.4306221983709</v>
      </c>
      <c r="F286" s="8">
        <f t="shared" si="14"/>
        <v>403048.16591956496</v>
      </c>
    </row>
    <row r="287" spans="2:6" x14ac:dyDescent="0.25">
      <c r="B287" s="3">
        <f t="shared" si="13"/>
        <v>42</v>
      </c>
      <c r="C287" s="7">
        <f>Input!$D$7</f>
        <v>10166.755399186557</v>
      </c>
      <c r="D287" s="8">
        <f>-PPMT(Input!$D$6/12,$B$4-B288,$B$4,$F$4)</f>
        <v>8687.7822449018931</v>
      </c>
      <c r="E287" s="8">
        <f>-IPMT(Input!$D$6/12,$B$4-B288,$B$4,$F$4)</f>
        <v>1478.9731542846653</v>
      </c>
      <c r="F287" s="8">
        <f t="shared" si="14"/>
        <v>394392.84114257677</v>
      </c>
    </row>
    <row r="288" spans="2:6" x14ac:dyDescent="0.25">
      <c r="B288" s="3">
        <f t="shared" si="13"/>
        <v>41</v>
      </c>
      <c r="C288" s="7">
        <f>Input!$D$7</f>
        <v>10166.755399186557</v>
      </c>
      <c r="D288" s="8">
        <f>-PPMT(Input!$D$6/12,$B$4-B289,$B$4,$F$4)</f>
        <v>8720.3614283202751</v>
      </c>
      <c r="E288" s="8">
        <f>-IPMT(Input!$D$6/12,$B$4-B289,$B$4,$F$4)</f>
        <v>1446.3939708662833</v>
      </c>
      <c r="F288" s="8">
        <f t="shared" si="14"/>
        <v>385705.0588976749</v>
      </c>
    </row>
    <row r="289" spans="2:6" x14ac:dyDescent="0.25">
      <c r="B289" s="3">
        <f t="shared" si="13"/>
        <v>40</v>
      </c>
      <c r="C289" s="7">
        <f>Input!$D$7</f>
        <v>10166.755399186557</v>
      </c>
      <c r="D289" s="8">
        <f>-PPMT(Input!$D$6/12,$B$4-B290,$B$4,$F$4)</f>
        <v>8753.0627836764761</v>
      </c>
      <c r="E289" s="8">
        <f>-IPMT(Input!$D$6/12,$B$4-B290,$B$4,$F$4)</f>
        <v>1413.6926155100821</v>
      </c>
      <c r="F289" s="8">
        <f t="shared" si="14"/>
        <v>376984.69746935461</v>
      </c>
    </row>
    <row r="290" spans="2:6" x14ac:dyDescent="0.25">
      <c r="B290" s="3">
        <f t="shared" si="13"/>
        <v>39</v>
      </c>
      <c r="C290" s="7">
        <f>Input!$D$7</f>
        <v>10166.755399186557</v>
      </c>
      <c r="D290" s="8">
        <f>-PPMT(Input!$D$6/12,$B$4-B291,$B$4,$F$4)</f>
        <v>8785.8867691152609</v>
      </c>
      <c r="E290" s="8">
        <f>-IPMT(Input!$D$6/12,$B$4-B291,$B$4,$F$4)</f>
        <v>1380.8686300712952</v>
      </c>
      <c r="F290" s="8">
        <f t="shared" si="14"/>
        <v>368231.63468567812</v>
      </c>
    </row>
    <row r="291" spans="2:6" x14ac:dyDescent="0.25">
      <c r="B291" s="3">
        <f t="shared" si="13"/>
        <v>38</v>
      </c>
      <c r="C291" s="7">
        <f>Input!$D$7</f>
        <v>10166.755399186557</v>
      </c>
      <c r="D291" s="8">
        <f>-PPMT(Input!$D$6/12,$B$4-B292,$B$4,$F$4)</f>
        <v>8818.8338444994424</v>
      </c>
      <c r="E291" s="8">
        <f>-IPMT(Input!$D$6/12,$B$4-B292,$B$4,$F$4)</f>
        <v>1347.9215546871133</v>
      </c>
      <c r="F291" s="8">
        <f t="shared" si="14"/>
        <v>359445.74791656283</v>
      </c>
    </row>
    <row r="292" spans="2:6" x14ac:dyDescent="0.25">
      <c r="B292" s="3">
        <f t="shared" si="13"/>
        <v>37</v>
      </c>
      <c r="C292" s="7">
        <f>Input!$D$7</f>
        <v>10166.755399186557</v>
      </c>
      <c r="D292" s="8">
        <f>-PPMT(Input!$D$6/12,$B$4-B293,$B$4,$F$4)</f>
        <v>8851.9044714163174</v>
      </c>
      <c r="E292" s="8">
        <f>-IPMT(Input!$D$6/12,$B$4-B293,$B$4,$F$4)</f>
        <v>1314.8509277702403</v>
      </c>
      <c r="F292" s="8">
        <f t="shared" si="14"/>
        <v>350626.9140720634</v>
      </c>
    </row>
    <row r="293" spans="2:6" x14ac:dyDescent="0.25">
      <c r="B293" s="3">
        <f t="shared" si="13"/>
        <v>36</v>
      </c>
      <c r="C293" s="7">
        <f>Input!$D$7</f>
        <v>10166.755399186557</v>
      </c>
      <c r="D293" s="8">
        <f>-PPMT(Input!$D$6/12,$B$4-B294,$B$4,$F$4)</f>
        <v>8885.0991131841274</v>
      </c>
      <c r="E293" s="8">
        <f>-IPMT(Input!$D$6/12,$B$4-B294,$B$4,$F$4)</f>
        <v>1281.6562860024289</v>
      </c>
      <c r="F293" s="8">
        <f t="shared" si="14"/>
        <v>341775.00960064708</v>
      </c>
    </row>
    <row r="294" spans="2:6" x14ac:dyDescent="0.25">
      <c r="B294" s="3">
        <f t="shared" si="13"/>
        <v>35</v>
      </c>
      <c r="C294" s="7">
        <f>Input!$D$7</f>
        <v>10166.755399186557</v>
      </c>
      <c r="D294" s="8">
        <f>-PPMT(Input!$D$6/12,$B$4-B295,$B$4,$F$4)</f>
        <v>8918.4182348585691</v>
      </c>
      <c r="E294" s="8">
        <f>-IPMT(Input!$D$6/12,$B$4-B295,$B$4,$F$4)</f>
        <v>1248.3371643279886</v>
      </c>
      <c r="F294" s="8">
        <f t="shared" si="14"/>
        <v>332889.91048746294</v>
      </c>
    </row>
    <row r="295" spans="2:6" x14ac:dyDescent="0.25">
      <c r="B295" s="3">
        <f t="shared" si="13"/>
        <v>34</v>
      </c>
      <c r="C295" s="7">
        <f>Input!$D$7</f>
        <v>10166.755399186557</v>
      </c>
      <c r="D295" s="8">
        <f>-PPMT(Input!$D$6/12,$B$4-B296,$B$4,$F$4)</f>
        <v>8951.8623032392879</v>
      </c>
      <c r="E295" s="8">
        <f>-IPMT(Input!$D$6/12,$B$4-B296,$B$4,$F$4)</f>
        <v>1214.8930959472689</v>
      </c>
      <c r="F295" s="8">
        <f t="shared" si="14"/>
        <v>323971.4922526044</v>
      </c>
    </row>
    <row r="296" spans="2:6" x14ac:dyDescent="0.25">
      <c r="B296" s="3">
        <f t="shared" si="13"/>
        <v>33</v>
      </c>
      <c r="C296" s="7">
        <f>Input!$D$7</f>
        <v>10166.755399186557</v>
      </c>
      <c r="D296" s="8">
        <f>-PPMT(Input!$D$6/12,$B$4-B297,$B$4,$F$4)</f>
        <v>8985.4317868764356</v>
      </c>
      <c r="E296" s="8">
        <f>-IPMT(Input!$D$6/12,$B$4-B297,$B$4,$F$4)</f>
        <v>1181.3236123101215</v>
      </c>
      <c r="F296" s="8">
        <f t="shared" si="14"/>
        <v>315019.6299493651</v>
      </c>
    </row>
    <row r="297" spans="2:6" x14ac:dyDescent="0.25">
      <c r="B297" s="3">
        <f t="shared" si="13"/>
        <v>32</v>
      </c>
      <c r="C297" s="7">
        <f>Input!$D$7</f>
        <v>10166.755399186557</v>
      </c>
      <c r="D297" s="8">
        <f>-PPMT(Input!$D$6/12,$B$4-B298,$B$4,$F$4)</f>
        <v>9019.1271560772238</v>
      </c>
      <c r="E297" s="8">
        <f>-IPMT(Input!$D$6/12,$B$4-B298,$B$4,$F$4)</f>
        <v>1147.628243109335</v>
      </c>
      <c r="F297" s="8">
        <f t="shared" si="14"/>
        <v>306034.19816248864</v>
      </c>
    </row>
    <row r="298" spans="2:6" x14ac:dyDescent="0.25">
      <c r="B298" s="3">
        <f t="shared" si="13"/>
        <v>31</v>
      </c>
      <c r="C298" s="7">
        <f>Input!$D$7</f>
        <v>10166.755399186557</v>
      </c>
      <c r="D298" s="8">
        <f>-PPMT(Input!$D$6/12,$B$4-B299,$B$4,$F$4)</f>
        <v>9052.9488829125112</v>
      </c>
      <c r="E298" s="8">
        <f>-IPMT(Input!$D$6/12,$B$4-B299,$B$4,$F$4)</f>
        <v>1113.8065162740454</v>
      </c>
      <c r="F298" s="8">
        <f t="shared" si="14"/>
        <v>297015.0710064114</v>
      </c>
    </row>
    <row r="299" spans="2:6" x14ac:dyDescent="0.25">
      <c r="B299" s="3">
        <f t="shared" si="13"/>
        <v>30</v>
      </c>
      <c r="C299" s="7">
        <f>Input!$D$7</f>
        <v>10166.755399186557</v>
      </c>
      <c r="D299" s="8">
        <f>-PPMT(Input!$D$6/12,$B$4-B300,$B$4,$F$4)</f>
        <v>9086.8974412234347</v>
      </c>
      <c r="E299" s="8">
        <f>-IPMT(Input!$D$6/12,$B$4-B300,$B$4,$F$4)</f>
        <v>1079.8579579631235</v>
      </c>
      <c r="F299" s="8">
        <f t="shared" si="14"/>
        <v>287962.12212349888</v>
      </c>
    </row>
    <row r="300" spans="2:6" x14ac:dyDescent="0.25">
      <c r="B300" s="3">
        <f t="shared" si="13"/>
        <v>29</v>
      </c>
      <c r="C300" s="7">
        <f>Input!$D$7</f>
        <v>10166.755399186557</v>
      </c>
      <c r="D300" s="8">
        <f>-PPMT(Input!$D$6/12,$B$4-B301,$B$4,$F$4)</f>
        <v>9120.9733066280223</v>
      </c>
      <c r="E300" s="8">
        <f>-IPMT(Input!$D$6/12,$B$4-B301,$B$4,$F$4)</f>
        <v>1045.7820925585354</v>
      </c>
      <c r="F300" s="8">
        <f t="shared" si="14"/>
        <v>278875.22468227544</v>
      </c>
    </row>
    <row r="301" spans="2:6" x14ac:dyDescent="0.25">
      <c r="B301" s="3">
        <f t="shared" si="13"/>
        <v>28</v>
      </c>
      <c r="C301" s="7">
        <f>Input!$D$7</f>
        <v>10166.755399186557</v>
      </c>
      <c r="D301" s="8">
        <f>-PPMT(Input!$D$6/12,$B$4-B302,$B$4,$F$4)</f>
        <v>9155.1769565278773</v>
      </c>
      <c r="E301" s="8">
        <f>-IPMT(Input!$D$6/12,$B$4-B302,$B$4,$F$4)</f>
        <v>1011.5784426586803</v>
      </c>
      <c r="F301" s="8">
        <f t="shared" si="14"/>
        <v>269754.25137564744</v>
      </c>
    </row>
    <row r="302" spans="2:6" x14ac:dyDescent="0.25">
      <c r="B302" s="3">
        <f t="shared" si="13"/>
        <v>27</v>
      </c>
      <c r="C302" s="7">
        <f>Input!$D$7</f>
        <v>10166.755399186557</v>
      </c>
      <c r="D302" s="8">
        <f>-PPMT(Input!$D$6/12,$B$4-B303,$B$4,$F$4)</f>
        <v>9189.5088701148561</v>
      </c>
      <c r="E302" s="8">
        <f>-IPMT(Input!$D$6/12,$B$4-B303,$B$4,$F$4)</f>
        <v>977.24652907170071</v>
      </c>
      <c r="F302" s="8">
        <f t="shared" si="14"/>
        <v>260599.07441911957</v>
      </c>
    </row>
    <row r="303" spans="2:6" x14ac:dyDescent="0.25">
      <c r="B303" s="3">
        <f t="shared" si="13"/>
        <v>26</v>
      </c>
      <c r="C303" s="7">
        <f>Input!$D$7</f>
        <v>10166.755399186557</v>
      </c>
      <c r="D303" s="8">
        <f>-PPMT(Input!$D$6/12,$B$4-B304,$B$4,$F$4)</f>
        <v>9223.9695283777874</v>
      </c>
      <c r="E303" s="8">
        <f>-IPMT(Input!$D$6/12,$B$4-B304,$B$4,$F$4)</f>
        <v>942.78587080877026</v>
      </c>
      <c r="F303" s="8">
        <f t="shared" si="14"/>
        <v>251409.56554900471</v>
      </c>
    </row>
    <row r="304" spans="2:6" x14ac:dyDescent="0.25">
      <c r="B304" s="3">
        <f t="shared" si="13"/>
        <v>25</v>
      </c>
      <c r="C304" s="7">
        <f>Input!$D$7</f>
        <v>10166.755399186557</v>
      </c>
      <c r="D304" s="8">
        <f>-PPMT(Input!$D$6/12,$B$4-B305,$B$4,$F$4)</f>
        <v>9258.5594141092024</v>
      </c>
      <c r="E304" s="8">
        <f>-IPMT(Input!$D$6/12,$B$4-B305,$B$4,$F$4)</f>
        <v>908.19598507735338</v>
      </c>
      <c r="F304" s="8">
        <f t="shared" si="14"/>
        <v>242185.59602062692</v>
      </c>
    </row>
    <row r="305" spans="2:6" x14ac:dyDescent="0.25">
      <c r="B305" s="3">
        <f t="shared" si="13"/>
        <v>24</v>
      </c>
      <c r="C305" s="7">
        <f>Input!$D$7</f>
        <v>10166.755399186557</v>
      </c>
      <c r="D305" s="8">
        <f>-PPMT(Input!$D$6/12,$B$4-B306,$B$4,$F$4)</f>
        <v>9293.2790119121146</v>
      </c>
      <c r="E305" s="8">
        <f>-IPMT(Input!$D$6/12,$B$4-B306,$B$4,$F$4)</f>
        <v>873.47638727444394</v>
      </c>
      <c r="F305" s="8">
        <f t="shared" si="14"/>
        <v>232927.03660651771</v>
      </c>
    </row>
    <row r="306" spans="2:6" x14ac:dyDescent="0.25">
      <c r="B306" s="3">
        <f t="shared" si="13"/>
        <v>23</v>
      </c>
      <c r="C306" s="7">
        <f>Input!$D$7</f>
        <v>10166.755399186557</v>
      </c>
      <c r="D306" s="8">
        <f>-PPMT(Input!$D$6/12,$B$4-B307,$B$4,$F$4)</f>
        <v>9328.128808206784</v>
      </c>
      <c r="E306" s="8">
        <f>-IPMT(Input!$D$6/12,$B$4-B307,$B$4,$F$4)</f>
        <v>838.6265909797736</v>
      </c>
      <c r="F306" s="8">
        <f t="shared" si="14"/>
        <v>223633.75759460559</v>
      </c>
    </row>
    <row r="307" spans="2:6" x14ac:dyDescent="0.25">
      <c r="B307" s="3">
        <f t="shared" si="13"/>
        <v>22</v>
      </c>
      <c r="C307" s="7">
        <f>Input!$D$7</f>
        <v>10166.755399186557</v>
      </c>
      <c r="D307" s="8">
        <f>-PPMT(Input!$D$6/12,$B$4-B308,$B$4,$F$4)</f>
        <v>9363.1092912375589</v>
      </c>
      <c r="E307" s="8">
        <f>-IPMT(Input!$D$6/12,$B$4-B308,$B$4,$F$4)</f>
        <v>803.64610794899818</v>
      </c>
      <c r="F307" s="8">
        <f t="shared" si="14"/>
        <v>214305.6287863988</v>
      </c>
    </row>
    <row r="308" spans="2:6" x14ac:dyDescent="0.25">
      <c r="B308" s="3">
        <f t="shared" si="13"/>
        <v>21</v>
      </c>
      <c r="C308" s="7">
        <f>Input!$D$7</f>
        <v>10166.755399186557</v>
      </c>
      <c r="D308" s="8">
        <f>-PPMT(Input!$D$6/12,$B$4-B309,$B$4,$F$4)</f>
        <v>9398.2209510797002</v>
      </c>
      <c r="E308" s="8">
        <f>-IPMT(Input!$D$6/12,$B$4-B309,$B$4,$F$4)</f>
        <v>768.53444810685744</v>
      </c>
      <c r="F308" s="8">
        <f t="shared" si="14"/>
        <v>204942.51949516125</v>
      </c>
    </row>
    <row r="309" spans="2:6" x14ac:dyDescent="0.25">
      <c r="B309" s="3">
        <f t="shared" si="13"/>
        <v>20</v>
      </c>
      <c r="C309" s="7">
        <f>Input!$D$7</f>
        <v>10166.755399186557</v>
      </c>
      <c r="D309" s="8">
        <f>-PPMT(Input!$D$6/12,$B$4-B310,$B$4,$F$4)</f>
        <v>9433.4642796462485</v>
      </c>
      <c r="E309" s="8">
        <f>-IPMT(Input!$D$6/12,$B$4-B310,$B$4,$F$4)</f>
        <v>733.2911195403085</v>
      </c>
      <c r="F309" s="8">
        <f t="shared" si="14"/>
        <v>195544.29854408154</v>
      </c>
    </row>
    <row r="310" spans="2:6" x14ac:dyDescent="0.25">
      <c r="B310" s="3">
        <f t="shared" si="13"/>
        <v>19</v>
      </c>
      <c r="C310" s="7">
        <f>Input!$D$7</f>
        <v>10166.755399186557</v>
      </c>
      <c r="D310" s="8">
        <f>-PPMT(Input!$D$6/12,$B$4-B311,$B$4,$F$4)</f>
        <v>9468.8397706949218</v>
      </c>
      <c r="E310" s="8">
        <f>-IPMT(Input!$D$6/12,$B$4-B311,$B$4,$F$4)</f>
        <v>697.91562849163506</v>
      </c>
      <c r="F310" s="8">
        <f t="shared" si="14"/>
        <v>186110.83426443528</v>
      </c>
    </row>
    <row r="311" spans="2:6" x14ac:dyDescent="0.25">
      <c r="B311" s="3">
        <f t="shared" si="13"/>
        <v>18</v>
      </c>
      <c r="C311" s="7">
        <f>Input!$D$7</f>
        <v>10166.755399186557</v>
      </c>
      <c r="D311" s="8">
        <f>-PPMT(Input!$D$6/12,$B$4-B312,$B$4,$F$4)</f>
        <v>9504.3479198350287</v>
      </c>
      <c r="E311" s="8">
        <f>-IPMT(Input!$D$6/12,$B$4-B312,$B$4,$F$4)</f>
        <v>662.40747935152899</v>
      </c>
      <c r="F311" s="8">
        <f t="shared" si="14"/>
        <v>176641.99449374035</v>
      </c>
    </row>
    <row r="312" spans="2:6" x14ac:dyDescent="0.25">
      <c r="B312" s="3">
        <f t="shared" si="13"/>
        <v>17</v>
      </c>
      <c r="C312" s="7">
        <f>Input!$D$7</f>
        <v>10166.755399186557</v>
      </c>
      <c r="D312" s="8">
        <f>-PPMT(Input!$D$6/12,$B$4-B313,$B$4,$F$4)</f>
        <v>9539.989224534409</v>
      </c>
      <c r="E312" s="8">
        <f>-IPMT(Input!$D$6/12,$B$4-B313,$B$4,$F$4)</f>
        <v>626.7661746521477</v>
      </c>
      <c r="F312" s="8">
        <f t="shared" si="14"/>
        <v>167137.64657390531</v>
      </c>
    </row>
    <row r="313" spans="2:6" x14ac:dyDescent="0.25">
      <c r="B313" s="3">
        <f t="shared" si="13"/>
        <v>16</v>
      </c>
      <c r="C313" s="7">
        <f>Input!$D$7</f>
        <v>10166.755399186557</v>
      </c>
      <c r="D313" s="8">
        <f>-PPMT(Input!$D$6/12,$B$4-B314,$B$4,$F$4)</f>
        <v>9575.7641841264121</v>
      </c>
      <c r="E313" s="8">
        <f>-IPMT(Input!$D$6/12,$B$4-B314,$B$4,$F$4)</f>
        <v>590.99121506014365</v>
      </c>
      <c r="F313" s="8">
        <f t="shared" si="14"/>
        <v>157597.65734937089</v>
      </c>
    </row>
    <row r="314" spans="2:6" x14ac:dyDescent="0.25">
      <c r="B314" s="3">
        <f t="shared" si="13"/>
        <v>15</v>
      </c>
      <c r="C314" s="7">
        <f>Input!$D$7</f>
        <v>10166.755399186557</v>
      </c>
      <c r="D314" s="8">
        <f>-PPMT(Input!$D$6/12,$B$4-B315,$B$4,$F$4)</f>
        <v>9611.6732998168882</v>
      </c>
      <c r="E314" s="8">
        <f>-IPMT(Input!$D$6/12,$B$4-B315,$B$4,$F$4)</f>
        <v>555.08209936966955</v>
      </c>
      <c r="F314" s="8">
        <f t="shared" si="14"/>
        <v>148021.89316524449</v>
      </c>
    </row>
    <row r="315" spans="2:6" x14ac:dyDescent="0.25">
      <c r="B315" s="3">
        <f t="shared" si="13"/>
        <v>14</v>
      </c>
      <c r="C315" s="7">
        <f>Input!$D$7</f>
        <v>10166.755399186557</v>
      </c>
      <c r="D315" s="8">
        <f>-PPMT(Input!$D$6/12,$B$4-B316,$B$4,$F$4)</f>
        <v>9647.7170746912016</v>
      </c>
      <c r="E315" s="8">
        <f>-IPMT(Input!$D$6/12,$B$4-B316,$B$4,$F$4)</f>
        <v>519.03832449535628</v>
      </c>
      <c r="F315" s="8">
        <f t="shared" si="14"/>
        <v>138410.21986542759</v>
      </c>
    </row>
    <row r="316" spans="2:6" x14ac:dyDescent="0.25">
      <c r="B316" s="3">
        <f t="shared" si="13"/>
        <v>13</v>
      </c>
      <c r="C316" s="7">
        <f>Input!$D$7</f>
        <v>10166.755399186557</v>
      </c>
      <c r="D316" s="8">
        <f>-PPMT(Input!$D$6/12,$B$4-B317,$B$4,$F$4)</f>
        <v>9683.8960137212925</v>
      </c>
      <c r="E316" s="8">
        <f>-IPMT(Input!$D$6/12,$B$4-B317,$B$4,$F$4)</f>
        <v>482.85938546526432</v>
      </c>
      <c r="F316" s="8">
        <f t="shared" si="14"/>
        <v>128762.50279073638</v>
      </c>
    </row>
    <row r="317" spans="2:6" x14ac:dyDescent="0.25">
      <c r="B317" s="3">
        <f t="shared" si="13"/>
        <v>12</v>
      </c>
      <c r="C317" s="7">
        <f>Input!$D$7</f>
        <v>10166.755399186557</v>
      </c>
      <c r="D317" s="8">
        <f>-PPMT(Input!$D$6/12,$B$4-B318,$B$4,$F$4)</f>
        <v>9720.2106237727494</v>
      </c>
      <c r="E317" s="8">
        <f>-IPMT(Input!$D$6/12,$B$4-B318,$B$4,$F$4)</f>
        <v>446.54477541380936</v>
      </c>
      <c r="F317" s="8">
        <f t="shared" si="14"/>
        <v>119078.60677701508</v>
      </c>
    </row>
    <row r="318" spans="2:6" x14ac:dyDescent="0.25">
      <c r="B318" s="3">
        <f t="shared" si="13"/>
        <v>11</v>
      </c>
      <c r="C318" s="7">
        <f>Input!$D$7</f>
        <v>10166.755399186557</v>
      </c>
      <c r="D318" s="8">
        <f>-PPMT(Input!$D$6/12,$B$4-B319,$B$4,$F$4)</f>
        <v>9756.6614136118951</v>
      </c>
      <c r="E318" s="8">
        <f>-IPMT(Input!$D$6/12,$B$4-B319,$B$4,$F$4)</f>
        <v>410.09398557466153</v>
      </c>
      <c r="F318" s="8">
        <f t="shared" si="14"/>
        <v>109358.39615324233</v>
      </c>
    </row>
    <row r="319" spans="2:6" x14ac:dyDescent="0.25">
      <c r="B319" s="3">
        <f t="shared" si="13"/>
        <v>10</v>
      </c>
      <c r="C319" s="7">
        <f>Input!$D$7</f>
        <v>10166.755399186557</v>
      </c>
      <c r="D319" s="8">
        <f>-PPMT(Input!$D$6/12,$B$4-B320,$B$4,$F$4)</f>
        <v>9793.2488939129398</v>
      </c>
      <c r="E319" s="8">
        <f>-IPMT(Input!$D$6/12,$B$4-B320,$B$4,$F$4)</f>
        <v>373.50650527361705</v>
      </c>
      <c r="F319" s="8">
        <f t="shared" si="14"/>
        <v>99601.734739630425</v>
      </c>
    </row>
    <row r="320" spans="2:6" x14ac:dyDescent="0.25">
      <c r="B320" s="3">
        <f t="shared" si="13"/>
        <v>9</v>
      </c>
      <c r="C320" s="7">
        <f>Input!$D$7</f>
        <v>10166.755399186557</v>
      </c>
      <c r="D320" s="8">
        <f>-PPMT(Input!$D$6/12,$B$4-B321,$B$4,$F$4)</f>
        <v>9829.9735772651147</v>
      </c>
      <c r="E320" s="8">
        <f>-IPMT(Input!$D$6/12,$B$4-B321,$B$4,$F$4)</f>
        <v>336.78182192144345</v>
      </c>
      <c r="F320" s="8">
        <f t="shared" si="14"/>
        <v>89808.485845717485</v>
      </c>
    </row>
    <row r="321" spans="2:6" x14ac:dyDescent="0.25">
      <c r="B321" s="3">
        <f t="shared" si="13"/>
        <v>8</v>
      </c>
      <c r="C321" s="7">
        <f>Input!$D$7</f>
        <v>10166.755399186557</v>
      </c>
      <c r="D321" s="8">
        <f>-PPMT(Input!$D$6/12,$B$4-B322,$B$4,$F$4)</f>
        <v>9866.835978179859</v>
      </c>
      <c r="E321" s="8">
        <f>-IPMT(Input!$D$6/12,$B$4-B322,$B$4,$F$4)</f>
        <v>299.91942100669934</v>
      </c>
      <c r="F321" s="8">
        <f t="shared" si="14"/>
        <v>79978.512268452367</v>
      </c>
    </row>
    <row r="322" spans="2:6" x14ac:dyDescent="0.25">
      <c r="B322" s="3">
        <f t="shared" si="13"/>
        <v>7</v>
      </c>
      <c r="C322" s="7">
        <f>Input!$D$7</f>
        <v>10166.755399186557</v>
      </c>
      <c r="D322" s="8">
        <f>-PPMT(Input!$D$6/12,$B$4-B323,$B$4,$F$4)</f>
        <v>9903.8366130980321</v>
      </c>
      <c r="E322" s="8">
        <f>-IPMT(Input!$D$6/12,$B$4-B323,$B$4,$F$4)</f>
        <v>262.91878608852488</v>
      </c>
      <c r="F322" s="8">
        <f t="shared" si="14"/>
        <v>70111.676290272502</v>
      </c>
    </row>
    <row r="323" spans="2:6" x14ac:dyDescent="0.25">
      <c r="B323" s="3">
        <f t="shared" si="13"/>
        <v>6</v>
      </c>
      <c r="C323" s="7">
        <f>Input!$D$7</f>
        <v>10166.755399186557</v>
      </c>
      <c r="D323" s="8">
        <f>-PPMT(Input!$D$6/12,$B$4-B324,$B$4,$F$4)</f>
        <v>9940.9760003971514</v>
      </c>
      <c r="E323" s="8">
        <f>-IPMT(Input!$D$6/12,$B$4-B324,$B$4,$F$4)</f>
        <v>225.77939878940725</v>
      </c>
      <c r="F323" s="8">
        <f t="shared" si="14"/>
        <v>60207.839677174474</v>
      </c>
    </row>
    <row r="324" spans="2:6" x14ac:dyDescent="0.25">
      <c r="B324" s="3">
        <f t="shared" si="13"/>
        <v>5</v>
      </c>
      <c r="C324" s="7">
        <f>Input!$D$7</f>
        <v>10166.755399186557</v>
      </c>
      <c r="D324" s="8">
        <f>-PPMT(Input!$D$6/12,$B$4-B325,$B$4,$F$4)</f>
        <v>9978.2546603986393</v>
      </c>
      <c r="E324" s="8">
        <f>-IPMT(Input!$D$6/12,$B$4-B325,$B$4,$F$4)</f>
        <v>188.50073878791792</v>
      </c>
      <c r="F324" s="8">
        <f t="shared" si="14"/>
        <v>50266.863676777321</v>
      </c>
    </row>
    <row r="325" spans="2:6" x14ac:dyDescent="0.25">
      <c r="B325" s="3">
        <f t="shared" ref="B325:B364" si="15">B324-1</f>
        <v>4</v>
      </c>
      <c r="C325" s="7">
        <f>Input!$D$7</f>
        <v>10166.755399186557</v>
      </c>
      <c r="D325" s="8">
        <f>-PPMT(Input!$D$6/12,$B$4-B326,$B$4,$F$4)</f>
        <v>10015.673115375133</v>
      </c>
      <c r="E325" s="8">
        <f>-IPMT(Input!$D$6/12,$B$4-B326,$B$4,$F$4)</f>
        <v>151.08228381142303</v>
      </c>
      <c r="F325" s="8">
        <f t="shared" si="14"/>
        <v>40288.609016378679</v>
      </c>
    </row>
    <row r="326" spans="2:6" x14ac:dyDescent="0.25">
      <c r="B326" s="3">
        <f t="shared" si="15"/>
        <v>3</v>
      </c>
      <c r="C326" s="7">
        <f>Input!$D$7</f>
        <v>10166.755399186557</v>
      </c>
      <c r="D326" s="8">
        <f>-PPMT(Input!$D$6/12,$B$4-B327,$B$4,$F$4)</f>
        <v>10053.23188955779</v>
      </c>
      <c r="E326" s="8">
        <f>-IPMT(Input!$D$6/12,$B$4-B327,$B$4,$F$4)</f>
        <v>113.52350962876629</v>
      </c>
      <c r="F326" s="8">
        <f t="shared" si="14"/>
        <v>30272.935901003548</v>
      </c>
    </row>
    <row r="327" spans="2:6" x14ac:dyDescent="0.25">
      <c r="B327" s="3">
        <f t="shared" si="15"/>
        <v>2</v>
      </c>
      <c r="C327" s="7">
        <f>Input!$D$7</f>
        <v>10166.755399186557</v>
      </c>
      <c r="D327" s="8">
        <f>-PPMT(Input!$D$6/12,$B$4-B328,$B$4,$F$4)</f>
        <v>10090.931509143633</v>
      </c>
      <c r="E327" s="8">
        <f>-IPMT(Input!$D$6/12,$B$4-B328,$B$4,$F$4)</f>
        <v>75.823890042924575</v>
      </c>
      <c r="F327" s="8">
        <f t="shared" si="14"/>
        <v>20219.704011445756</v>
      </c>
    </row>
    <row r="328" spans="2:6" x14ac:dyDescent="0.25">
      <c r="B328" s="3">
        <f t="shared" si="15"/>
        <v>1</v>
      </c>
      <c r="C328" s="7">
        <f>Input!$D$7</f>
        <v>10166.755399186557</v>
      </c>
      <c r="D328" s="8">
        <f>-PPMT(Input!$D$6/12,$B$4-B329,$B$4,$F$4)</f>
        <v>10128.77250230292</v>
      </c>
      <c r="E328" s="8">
        <f>-IPMT(Input!$D$6/12,$B$4-B329,$B$4,$F$4)</f>
        <v>37.982896883635945</v>
      </c>
      <c r="F328" s="8">
        <f t="shared" si="14"/>
        <v>10128.772502302123</v>
      </c>
    </row>
    <row r="329" spans="2:6" x14ac:dyDescent="0.25">
      <c r="B329" s="3">
        <f t="shared" si="15"/>
        <v>0</v>
      </c>
      <c r="C329" s="7">
        <f>Input!$D$7</f>
        <v>10166.755399186557</v>
      </c>
      <c r="D329" s="8" t="e">
        <f>-PPMT(Input!$D$6/12,$B$4-B330,$B$4,$F$4)</f>
        <v>#NUM!</v>
      </c>
      <c r="E329" s="8" t="e">
        <f>-IPMT(Input!$D$6/12,$B$4-B330,$B$4,$F$4)</f>
        <v>#NUM!</v>
      </c>
      <c r="F329" s="8">
        <f t="shared" si="14"/>
        <v>-7.9671735875308514E-10</v>
      </c>
    </row>
    <row r="330" spans="2:6" x14ac:dyDescent="0.25">
      <c r="B330" s="3">
        <f t="shared" si="15"/>
        <v>-1</v>
      </c>
      <c r="C330" s="7">
        <f>Input!$D$7</f>
        <v>10166.755399186557</v>
      </c>
      <c r="D330" s="8" t="e">
        <f>-PPMT(Input!$D$6/12,$B$4-B331,$B$4,$F$4)</f>
        <v>#NUM!</v>
      </c>
      <c r="E330" s="8" t="e">
        <f>-IPMT(Input!$D$6/12,$B$4-B331,$B$4,$F$4)</f>
        <v>#NUM!</v>
      </c>
      <c r="F330" s="8" t="e">
        <f t="shared" si="14"/>
        <v>#NUM!</v>
      </c>
    </row>
    <row r="331" spans="2:6" x14ac:dyDescent="0.25">
      <c r="B331" s="3">
        <f t="shared" si="15"/>
        <v>-2</v>
      </c>
      <c r="C331" s="7">
        <f>Input!$D$7</f>
        <v>10166.755399186557</v>
      </c>
      <c r="D331" s="8" t="e">
        <f>-PPMT(Input!$D$6/12,$B$4-B332,$B$4,$F$4)</f>
        <v>#NUM!</v>
      </c>
      <c r="E331" s="8" t="e">
        <f>-IPMT(Input!$D$6/12,$B$4-B332,$B$4,$F$4)</f>
        <v>#NUM!</v>
      </c>
      <c r="F331" s="8" t="e">
        <f t="shared" si="14"/>
        <v>#NUM!</v>
      </c>
    </row>
    <row r="332" spans="2:6" x14ac:dyDescent="0.25">
      <c r="B332" s="3">
        <f t="shared" si="15"/>
        <v>-3</v>
      </c>
      <c r="C332" s="7">
        <f>Input!$D$7</f>
        <v>10166.755399186557</v>
      </c>
      <c r="D332" s="8" t="e">
        <f>-PPMT(Input!$D$6/12,$B$4-B333,$B$4,$F$4)</f>
        <v>#NUM!</v>
      </c>
      <c r="E332" s="8" t="e">
        <f>-IPMT(Input!$D$6/12,$B$4-B333,$B$4,$F$4)</f>
        <v>#NUM!</v>
      </c>
      <c r="F332" s="8" t="e">
        <f t="shared" si="14"/>
        <v>#NUM!</v>
      </c>
    </row>
    <row r="333" spans="2:6" x14ac:dyDescent="0.25">
      <c r="B333" s="3">
        <f t="shared" si="15"/>
        <v>-4</v>
      </c>
      <c r="C333" s="7">
        <f>Input!$D$7</f>
        <v>10166.755399186557</v>
      </c>
      <c r="D333" s="8" t="e">
        <f>-PPMT(Input!$D$6/12,$B$4-B334,$B$4,$F$4)</f>
        <v>#NUM!</v>
      </c>
      <c r="E333" s="8" t="e">
        <f>-IPMT(Input!$D$6/12,$B$4-B334,$B$4,$F$4)</f>
        <v>#NUM!</v>
      </c>
      <c r="F333" s="8" t="e">
        <f t="shared" si="14"/>
        <v>#NUM!</v>
      </c>
    </row>
    <row r="334" spans="2:6" x14ac:dyDescent="0.25">
      <c r="B334" s="3">
        <f t="shared" si="15"/>
        <v>-5</v>
      </c>
      <c r="C334" s="7">
        <f>Input!$D$7</f>
        <v>10166.755399186557</v>
      </c>
      <c r="D334" s="8" t="e">
        <f>-PPMT(Input!$D$6/12,$B$4-B335,$B$4,$F$4)</f>
        <v>#NUM!</v>
      </c>
      <c r="E334" s="8" t="e">
        <f>-IPMT(Input!$D$6/12,$B$4-B335,$B$4,$F$4)</f>
        <v>#NUM!</v>
      </c>
      <c r="F334" s="8" t="e">
        <f t="shared" si="14"/>
        <v>#NUM!</v>
      </c>
    </row>
    <row r="335" spans="2:6" x14ac:dyDescent="0.25">
      <c r="B335" s="3">
        <f t="shared" si="15"/>
        <v>-6</v>
      </c>
      <c r="C335" s="7">
        <f>Input!$D$7</f>
        <v>10166.755399186557</v>
      </c>
      <c r="D335" s="8" t="e">
        <f>-PPMT(Input!$D$6/12,$B$4-B336,$B$4,$F$4)</f>
        <v>#NUM!</v>
      </c>
      <c r="E335" s="8" t="e">
        <f>-IPMT(Input!$D$6/12,$B$4-B336,$B$4,$F$4)</f>
        <v>#NUM!</v>
      </c>
      <c r="F335" s="8" t="e">
        <f t="shared" si="14"/>
        <v>#NUM!</v>
      </c>
    </row>
    <row r="336" spans="2:6" x14ac:dyDescent="0.25">
      <c r="B336" s="3">
        <f t="shared" si="15"/>
        <v>-7</v>
      </c>
      <c r="C336" s="7">
        <f>Input!$D$7</f>
        <v>10166.755399186557</v>
      </c>
      <c r="D336" s="8" t="e">
        <f>-PPMT(Input!$D$6/12,$B$4-B337,$B$4,$F$4)</f>
        <v>#NUM!</v>
      </c>
      <c r="E336" s="8" t="e">
        <f>-IPMT(Input!$D$6/12,$B$4-B337,$B$4,$F$4)</f>
        <v>#NUM!</v>
      </c>
      <c r="F336" s="8" t="e">
        <f t="shared" si="14"/>
        <v>#NUM!</v>
      </c>
    </row>
    <row r="337" spans="2:6" x14ac:dyDescent="0.25">
      <c r="B337" s="3">
        <f t="shared" si="15"/>
        <v>-8</v>
      </c>
      <c r="C337" s="7">
        <f>Input!$D$7</f>
        <v>10166.755399186557</v>
      </c>
      <c r="D337" s="8" t="e">
        <f>-PPMT(Input!$D$6/12,$B$4-B338,$B$4,$F$4)</f>
        <v>#NUM!</v>
      </c>
      <c r="E337" s="8" t="e">
        <f>-IPMT(Input!$D$6/12,$B$4-B338,$B$4,$F$4)</f>
        <v>#NUM!</v>
      </c>
      <c r="F337" s="8" t="e">
        <f t="shared" si="14"/>
        <v>#NUM!</v>
      </c>
    </row>
    <row r="338" spans="2:6" x14ac:dyDescent="0.25">
      <c r="B338" s="3">
        <f t="shared" si="15"/>
        <v>-9</v>
      </c>
      <c r="C338" s="7">
        <f>Input!$D$7</f>
        <v>10166.755399186557</v>
      </c>
      <c r="D338" s="8" t="e">
        <f>-PPMT(Input!$D$6/12,$B$4-B339,$B$4,$F$4)</f>
        <v>#NUM!</v>
      </c>
      <c r="E338" s="8" t="e">
        <f>-IPMT(Input!$D$6/12,$B$4-B339,$B$4,$F$4)</f>
        <v>#NUM!</v>
      </c>
      <c r="F338" s="8" t="e">
        <f t="shared" si="14"/>
        <v>#NUM!</v>
      </c>
    </row>
    <row r="339" spans="2:6" x14ac:dyDescent="0.25">
      <c r="B339" s="3">
        <f t="shared" si="15"/>
        <v>-10</v>
      </c>
      <c r="C339" s="7">
        <f>Input!$D$7</f>
        <v>10166.755399186557</v>
      </c>
      <c r="D339" s="8" t="e">
        <f>-PPMT(Input!$D$6/12,$B$4-B340,$B$4,$F$4)</f>
        <v>#NUM!</v>
      </c>
      <c r="E339" s="8" t="e">
        <f>-IPMT(Input!$D$6/12,$B$4-B340,$B$4,$F$4)</f>
        <v>#NUM!</v>
      </c>
      <c r="F339" s="8" t="e">
        <f t="shared" si="14"/>
        <v>#NUM!</v>
      </c>
    </row>
    <row r="340" spans="2:6" x14ac:dyDescent="0.25">
      <c r="B340" s="3">
        <f t="shared" si="15"/>
        <v>-11</v>
      </c>
      <c r="C340" s="7">
        <f>Input!$D$7</f>
        <v>10166.755399186557</v>
      </c>
      <c r="D340" s="8" t="e">
        <f>-PPMT(Input!$D$6/12,$B$4-B341,$B$4,$F$4)</f>
        <v>#NUM!</v>
      </c>
      <c r="E340" s="8" t="e">
        <f>-IPMT(Input!$D$6/12,$B$4-B341,$B$4,$F$4)</f>
        <v>#NUM!</v>
      </c>
      <c r="F340" s="8" t="e">
        <f t="shared" si="14"/>
        <v>#NUM!</v>
      </c>
    </row>
    <row r="341" spans="2:6" x14ac:dyDescent="0.25">
      <c r="B341" s="3">
        <f t="shared" si="15"/>
        <v>-12</v>
      </c>
      <c r="C341" s="7">
        <f>Input!$D$7</f>
        <v>10166.755399186557</v>
      </c>
      <c r="D341" s="8" t="e">
        <f>-PPMT(Input!$D$6/12,$B$4-B342,$B$4,$F$4)</f>
        <v>#NUM!</v>
      </c>
      <c r="E341" s="8" t="e">
        <f>-IPMT(Input!$D$6/12,$B$4-B342,$B$4,$F$4)</f>
        <v>#NUM!</v>
      </c>
      <c r="F341" s="8" t="e">
        <f t="shared" si="14"/>
        <v>#NUM!</v>
      </c>
    </row>
    <row r="342" spans="2:6" x14ac:dyDescent="0.25">
      <c r="B342" s="3">
        <f t="shared" si="15"/>
        <v>-13</v>
      </c>
      <c r="C342" s="7">
        <f>Input!$D$7</f>
        <v>10166.755399186557</v>
      </c>
      <c r="D342" s="8" t="e">
        <f>-PPMT(Input!$D$6/12,$B$4-B343,$B$4,$F$4)</f>
        <v>#NUM!</v>
      </c>
      <c r="E342" s="8" t="e">
        <f>-IPMT(Input!$D$6/12,$B$4-B343,$B$4,$F$4)</f>
        <v>#NUM!</v>
      </c>
      <c r="F342" s="8" t="e">
        <f t="shared" si="14"/>
        <v>#NUM!</v>
      </c>
    </row>
    <row r="343" spans="2:6" x14ac:dyDescent="0.25">
      <c r="B343" s="3">
        <f t="shared" si="15"/>
        <v>-14</v>
      </c>
      <c r="C343" s="7">
        <f>Input!$D$7</f>
        <v>10166.755399186557</v>
      </c>
      <c r="D343" s="8" t="e">
        <f>-PPMT(Input!$D$6/12,$B$4-B344,$B$4,$F$4)</f>
        <v>#NUM!</v>
      </c>
      <c r="E343" s="8" t="e">
        <f>-IPMT(Input!$D$6/12,$B$4-B344,$B$4,$F$4)</f>
        <v>#NUM!</v>
      </c>
      <c r="F343" s="8" t="e">
        <f t="shared" si="14"/>
        <v>#NUM!</v>
      </c>
    </row>
    <row r="344" spans="2:6" x14ac:dyDescent="0.25">
      <c r="B344" s="3">
        <f t="shared" si="15"/>
        <v>-15</v>
      </c>
      <c r="C344" s="7">
        <f>Input!$D$7</f>
        <v>10166.755399186557</v>
      </c>
      <c r="D344" s="8" t="e">
        <f>-PPMT(Input!$D$6/12,$B$4-B345,$B$4,$F$4)</f>
        <v>#NUM!</v>
      </c>
      <c r="E344" s="8" t="e">
        <f>-IPMT(Input!$D$6/12,$B$4-B345,$B$4,$F$4)</f>
        <v>#NUM!</v>
      </c>
      <c r="F344" s="8" t="e">
        <f t="shared" si="14"/>
        <v>#NUM!</v>
      </c>
    </row>
    <row r="345" spans="2:6" x14ac:dyDescent="0.25">
      <c r="B345" s="3">
        <f t="shared" si="15"/>
        <v>-16</v>
      </c>
      <c r="C345" s="7">
        <f>Input!$D$7</f>
        <v>10166.755399186557</v>
      </c>
      <c r="D345" s="8" t="e">
        <f>-PPMT(Input!$D$6/12,$B$4-B346,$B$4,$F$4)</f>
        <v>#NUM!</v>
      </c>
      <c r="E345" s="8" t="e">
        <f>-IPMT(Input!$D$6/12,$B$4-B346,$B$4,$F$4)</f>
        <v>#NUM!</v>
      </c>
      <c r="F345" s="8" t="e">
        <f t="shared" si="14"/>
        <v>#NUM!</v>
      </c>
    </row>
    <row r="346" spans="2:6" x14ac:dyDescent="0.25">
      <c r="B346" s="3">
        <f t="shared" si="15"/>
        <v>-17</v>
      </c>
      <c r="C346" s="7">
        <f>Input!$D$7</f>
        <v>10166.755399186557</v>
      </c>
      <c r="D346" s="8" t="e">
        <f>-PPMT(Input!$D$6/12,$B$4-B347,$B$4,$F$4)</f>
        <v>#NUM!</v>
      </c>
      <c r="E346" s="8" t="e">
        <f>-IPMT(Input!$D$6/12,$B$4-B347,$B$4,$F$4)</f>
        <v>#NUM!</v>
      </c>
      <c r="F346" s="8" t="e">
        <f t="shared" si="14"/>
        <v>#NUM!</v>
      </c>
    </row>
    <row r="347" spans="2:6" x14ac:dyDescent="0.25">
      <c r="B347" s="3">
        <f t="shared" si="15"/>
        <v>-18</v>
      </c>
      <c r="C347" s="7">
        <f>Input!$D$7</f>
        <v>10166.755399186557</v>
      </c>
      <c r="D347" s="8" t="e">
        <f>-PPMT(Input!$D$6/12,$B$4-B348,$B$4,$F$4)</f>
        <v>#NUM!</v>
      </c>
      <c r="E347" s="8" t="e">
        <f>-IPMT(Input!$D$6/12,$B$4-B348,$B$4,$F$4)</f>
        <v>#NUM!</v>
      </c>
      <c r="F347" s="8" t="e">
        <f t="shared" si="14"/>
        <v>#NUM!</v>
      </c>
    </row>
    <row r="348" spans="2:6" x14ac:dyDescent="0.25">
      <c r="B348" s="3">
        <f t="shared" si="15"/>
        <v>-19</v>
      </c>
      <c r="C348" s="7">
        <f>Input!$D$7</f>
        <v>10166.755399186557</v>
      </c>
      <c r="D348" s="8" t="e">
        <f>-PPMT(Input!$D$6/12,$B$4-B349,$B$4,$F$4)</f>
        <v>#NUM!</v>
      </c>
      <c r="E348" s="8" t="e">
        <f>-IPMT(Input!$D$6/12,$B$4-B349,$B$4,$F$4)</f>
        <v>#NUM!</v>
      </c>
      <c r="F348" s="8" t="e">
        <f t="shared" si="14"/>
        <v>#NUM!</v>
      </c>
    </row>
    <row r="349" spans="2:6" x14ac:dyDescent="0.25">
      <c r="B349" s="3">
        <f t="shared" si="15"/>
        <v>-20</v>
      </c>
      <c r="C349" s="7">
        <f>Input!$D$7</f>
        <v>10166.755399186557</v>
      </c>
      <c r="D349" s="8" t="e">
        <f>-PPMT(Input!$D$6/12,$B$4-B350,$B$4,$F$4)</f>
        <v>#NUM!</v>
      </c>
      <c r="E349" s="8" t="e">
        <f>-IPMT(Input!$D$6/12,$B$4-B350,$B$4,$F$4)</f>
        <v>#NUM!</v>
      </c>
      <c r="F349" s="8" t="e">
        <f t="shared" ref="F349:F364" si="16">F348-D348</f>
        <v>#NUM!</v>
      </c>
    </row>
    <row r="350" spans="2:6" x14ac:dyDescent="0.25">
      <c r="B350" s="3">
        <f t="shared" si="15"/>
        <v>-21</v>
      </c>
      <c r="C350" s="7">
        <f>Input!$D$7</f>
        <v>10166.755399186557</v>
      </c>
      <c r="D350" s="8" t="e">
        <f>-PPMT(Input!$D$6/12,$B$4-B351,$B$4,$F$4)</f>
        <v>#NUM!</v>
      </c>
      <c r="E350" s="8" t="e">
        <f>-IPMT(Input!$D$6/12,$B$4-B351,$B$4,$F$4)</f>
        <v>#NUM!</v>
      </c>
      <c r="F350" s="8" t="e">
        <f t="shared" si="16"/>
        <v>#NUM!</v>
      </c>
    </row>
    <row r="351" spans="2:6" x14ac:dyDescent="0.25">
      <c r="B351" s="3">
        <f t="shared" si="15"/>
        <v>-22</v>
      </c>
      <c r="C351" s="7">
        <f>Input!$D$7</f>
        <v>10166.755399186557</v>
      </c>
      <c r="D351" s="8" t="e">
        <f>-PPMT(Input!$D$6/12,$B$4-B352,$B$4,$F$4)</f>
        <v>#NUM!</v>
      </c>
      <c r="E351" s="8" t="e">
        <f>-IPMT(Input!$D$6/12,$B$4-B352,$B$4,$F$4)</f>
        <v>#NUM!</v>
      </c>
      <c r="F351" s="8" t="e">
        <f t="shared" si="16"/>
        <v>#NUM!</v>
      </c>
    </row>
    <row r="352" spans="2:6" x14ac:dyDescent="0.25">
      <c r="B352" s="3">
        <f t="shared" si="15"/>
        <v>-23</v>
      </c>
      <c r="C352" s="7">
        <f>Input!$D$7</f>
        <v>10166.755399186557</v>
      </c>
      <c r="D352" s="8" t="e">
        <f>-PPMT(Input!$D$6/12,$B$4-B353,$B$4,$F$4)</f>
        <v>#NUM!</v>
      </c>
      <c r="E352" s="8" t="e">
        <f>-IPMT(Input!$D$6/12,$B$4-B353,$B$4,$F$4)</f>
        <v>#NUM!</v>
      </c>
      <c r="F352" s="8" t="e">
        <f t="shared" si="16"/>
        <v>#NUM!</v>
      </c>
    </row>
    <row r="353" spans="2:6" x14ac:dyDescent="0.25">
      <c r="B353" s="3">
        <f t="shared" si="15"/>
        <v>-24</v>
      </c>
      <c r="C353" s="7">
        <f>Input!$D$7</f>
        <v>10166.755399186557</v>
      </c>
      <c r="D353" s="8" t="e">
        <f>-PPMT(Input!$D$6/12,$B$4-B354,$B$4,$F$4)</f>
        <v>#NUM!</v>
      </c>
      <c r="E353" s="8" t="e">
        <f>-IPMT(Input!$D$6/12,$B$4-B354,$B$4,$F$4)</f>
        <v>#NUM!</v>
      </c>
      <c r="F353" s="8" t="e">
        <f t="shared" si="16"/>
        <v>#NUM!</v>
      </c>
    </row>
    <row r="354" spans="2:6" x14ac:dyDescent="0.25">
      <c r="B354" s="3">
        <f t="shared" si="15"/>
        <v>-25</v>
      </c>
      <c r="C354" s="7">
        <f>Input!$D$7</f>
        <v>10166.755399186557</v>
      </c>
      <c r="D354" s="8" t="e">
        <f>-PPMT(Input!$D$6/12,$B$4-B355,$B$4,$F$4)</f>
        <v>#NUM!</v>
      </c>
      <c r="E354" s="8" t="e">
        <f>-IPMT(Input!$D$6/12,$B$4-B355,$B$4,$F$4)</f>
        <v>#NUM!</v>
      </c>
      <c r="F354" s="8" t="e">
        <f t="shared" si="16"/>
        <v>#NUM!</v>
      </c>
    </row>
    <row r="355" spans="2:6" x14ac:dyDescent="0.25">
      <c r="B355" s="3">
        <f t="shared" si="15"/>
        <v>-26</v>
      </c>
      <c r="C355" s="7">
        <f>Input!$D$7</f>
        <v>10166.755399186557</v>
      </c>
      <c r="D355" s="8" t="e">
        <f>-PPMT(Input!$D$6/12,$B$4-B356,$B$4,$F$4)</f>
        <v>#NUM!</v>
      </c>
      <c r="E355" s="8" t="e">
        <f>-IPMT(Input!$D$6/12,$B$4-B356,$B$4,$F$4)</f>
        <v>#NUM!</v>
      </c>
      <c r="F355" s="8" t="e">
        <f t="shared" si="16"/>
        <v>#NUM!</v>
      </c>
    </row>
    <row r="356" spans="2:6" x14ac:dyDescent="0.25">
      <c r="B356" s="3">
        <f t="shared" si="15"/>
        <v>-27</v>
      </c>
      <c r="C356" s="7">
        <f>Input!$D$7</f>
        <v>10166.755399186557</v>
      </c>
      <c r="D356" s="8" t="e">
        <f>-PPMT(Input!$D$6/12,$B$4-B357,$B$4,$F$4)</f>
        <v>#NUM!</v>
      </c>
      <c r="E356" s="8" t="e">
        <f>-IPMT(Input!$D$6/12,$B$4-B357,$B$4,$F$4)</f>
        <v>#NUM!</v>
      </c>
      <c r="F356" s="8" t="e">
        <f t="shared" si="16"/>
        <v>#NUM!</v>
      </c>
    </row>
    <row r="357" spans="2:6" x14ac:dyDescent="0.25">
      <c r="B357" s="3">
        <f t="shared" si="15"/>
        <v>-28</v>
      </c>
      <c r="C357" s="7">
        <f>Input!$D$7</f>
        <v>10166.755399186557</v>
      </c>
      <c r="D357" s="8" t="e">
        <f>-PPMT(Input!$D$6/12,$B$4-B358,$B$4,$F$4)</f>
        <v>#NUM!</v>
      </c>
      <c r="E357" s="8" t="e">
        <f>-IPMT(Input!$D$6/12,$B$4-B358,$B$4,$F$4)</f>
        <v>#NUM!</v>
      </c>
      <c r="F357" s="8" t="e">
        <f t="shared" si="16"/>
        <v>#NUM!</v>
      </c>
    </row>
    <row r="358" spans="2:6" x14ac:dyDescent="0.25">
      <c r="B358" s="3">
        <f t="shared" si="15"/>
        <v>-29</v>
      </c>
      <c r="C358" s="7">
        <f>Input!$D$7</f>
        <v>10166.755399186557</v>
      </c>
      <c r="D358" s="8" t="e">
        <f>-PPMT(Input!$D$6/12,$B$4-B359,$B$4,$F$4)</f>
        <v>#NUM!</v>
      </c>
      <c r="E358" s="8" t="e">
        <f>-IPMT(Input!$D$6/12,$B$4-B359,$B$4,$F$4)</f>
        <v>#NUM!</v>
      </c>
      <c r="F358" s="8" t="e">
        <f t="shared" si="16"/>
        <v>#NUM!</v>
      </c>
    </row>
    <row r="359" spans="2:6" x14ac:dyDescent="0.25">
      <c r="B359" s="3">
        <f t="shared" si="15"/>
        <v>-30</v>
      </c>
      <c r="C359" s="7">
        <f>Input!$D$7</f>
        <v>10166.755399186557</v>
      </c>
      <c r="D359" s="8" t="e">
        <f>-PPMT(Input!$D$6/12,$B$4-B360,$B$4,$F$4)</f>
        <v>#NUM!</v>
      </c>
      <c r="E359" s="8" t="e">
        <f>-IPMT(Input!$D$6/12,$B$4-B360,$B$4,$F$4)</f>
        <v>#NUM!</v>
      </c>
      <c r="F359" s="8" t="e">
        <f t="shared" si="16"/>
        <v>#NUM!</v>
      </c>
    </row>
    <row r="360" spans="2:6" x14ac:dyDescent="0.25">
      <c r="B360" s="3">
        <f t="shared" si="15"/>
        <v>-31</v>
      </c>
      <c r="C360" s="7">
        <f>Input!$D$7</f>
        <v>10166.755399186557</v>
      </c>
      <c r="D360" s="8" t="e">
        <f>-PPMT(Input!$D$6/12,$B$4-B361,$B$4,$F$4)</f>
        <v>#NUM!</v>
      </c>
      <c r="E360" s="8" t="e">
        <f>-IPMT(Input!$D$6/12,$B$4-B361,$B$4,$F$4)</f>
        <v>#NUM!</v>
      </c>
      <c r="F360" s="8" t="e">
        <f t="shared" si="16"/>
        <v>#NUM!</v>
      </c>
    </row>
    <row r="361" spans="2:6" x14ac:dyDescent="0.25">
      <c r="B361" s="3">
        <f t="shared" si="15"/>
        <v>-32</v>
      </c>
      <c r="C361" s="7">
        <f>Input!$D$7</f>
        <v>10166.755399186557</v>
      </c>
      <c r="D361" s="8" t="e">
        <f>-PPMT(Input!$D$6/12,$B$4-B362,$B$4,$F$4)</f>
        <v>#NUM!</v>
      </c>
      <c r="E361" s="8" t="e">
        <f>-IPMT(Input!$D$6/12,$B$4-B362,$B$4,$F$4)</f>
        <v>#NUM!</v>
      </c>
      <c r="F361" s="8" t="e">
        <f t="shared" si="16"/>
        <v>#NUM!</v>
      </c>
    </row>
    <row r="362" spans="2:6" x14ac:dyDescent="0.25">
      <c r="B362" s="3">
        <f t="shared" si="15"/>
        <v>-33</v>
      </c>
      <c r="C362" s="7">
        <f>Input!$D$7</f>
        <v>10166.755399186557</v>
      </c>
      <c r="D362" s="8" t="e">
        <f>-PPMT(Input!$D$6/12,$B$4-B363,$B$4,$F$4)</f>
        <v>#NUM!</v>
      </c>
      <c r="E362" s="8" t="e">
        <f>-IPMT(Input!$D$6/12,$B$4-B363,$B$4,$F$4)</f>
        <v>#NUM!</v>
      </c>
      <c r="F362" s="8" t="e">
        <f t="shared" si="16"/>
        <v>#NUM!</v>
      </c>
    </row>
    <row r="363" spans="2:6" x14ac:dyDescent="0.25">
      <c r="B363" s="3">
        <f t="shared" si="15"/>
        <v>-34</v>
      </c>
      <c r="C363" s="7">
        <f>Input!$D$7</f>
        <v>10166.755399186557</v>
      </c>
      <c r="D363" s="8" t="e">
        <f>-PPMT(Input!$D$6/12,$B$4-B364,$B$4,$F$4)</f>
        <v>#NUM!</v>
      </c>
      <c r="E363" s="8" t="e">
        <f>-IPMT(Input!$D$6/12,$B$4-B364,$B$4,$F$4)</f>
        <v>#NUM!</v>
      </c>
      <c r="F363" s="8" t="e">
        <f t="shared" si="16"/>
        <v>#NUM!</v>
      </c>
    </row>
    <row r="364" spans="2:6" x14ac:dyDescent="0.25">
      <c r="B364" s="3">
        <f t="shared" si="15"/>
        <v>-35</v>
      </c>
      <c r="C364" s="7">
        <f>Input!$D$7</f>
        <v>10166.755399186557</v>
      </c>
      <c r="D364" s="8">
        <f>-PPMT(Input!$D$6/12,$B$4-B365,$B$4,$F$4)</f>
        <v>10128.77250230292</v>
      </c>
      <c r="E364" s="8">
        <f>-IPMT(Input!$D$6/12,$B$4-B365,$B$4,$F$4)</f>
        <v>37.982896883635945</v>
      </c>
      <c r="F364" s="8" t="e">
        <f t="shared" si="16"/>
        <v>#NUM!</v>
      </c>
    </row>
    <row r="365" spans="2:6" x14ac:dyDescent="0.25">
      <c r="B365" s="3"/>
      <c r="C365" s="7"/>
      <c r="D365" s="8"/>
      <c r="E365" s="8"/>
      <c r="F365" s="8"/>
    </row>
    <row r="366" spans="2:6" x14ac:dyDescent="0.25">
      <c r="B366" s="3"/>
      <c r="C366" s="7"/>
      <c r="D366" s="8"/>
      <c r="E366" s="8"/>
      <c r="F366" s="8"/>
    </row>
    <row r="367" spans="2:6" x14ac:dyDescent="0.25">
      <c r="B367" s="3"/>
      <c r="C367" s="7"/>
      <c r="D367" s="8"/>
      <c r="E367" s="8"/>
      <c r="F367" s="8"/>
    </row>
    <row r="368" spans="2:6" x14ac:dyDescent="0.25">
      <c r="B368" s="3"/>
      <c r="C368" s="7"/>
      <c r="D368" s="8"/>
      <c r="E368" s="8"/>
      <c r="F368" s="8"/>
    </row>
    <row r="369" spans="2:6" x14ac:dyDescent="0.25">
      <c r="B369" s="3"/>
      <c r="C369" s="7"/>
      <c r="D369" s="8"/>
      <c r="E369" s="8"/>
      <c r="F369" s="8"/>
    </row>
    <row r="370" spans="2:6" x14ac:dyDescent="0.25">
      <c r="B370" s="3"/>
      <c r="C370" s="7"/>
      <c r="D370" s="8"/>
      <c r="E370" s="8"/>
      <c r="F370" s="8"/>
    </row>
    <row r="371" spans="2:6" x14ac:dyDescent="0.25">
      <c r="B371" s="3"/>
      <c r="C371" s="7"/>
      <c r="D371" s="8"/>
      <c r="E371" s="8"/>
      <c r="F371" s="8"/>
    </row>
    <row r="372" spans="2:6" x14ac:dyDescent="0.25">
      <c r="B372" s="3"/>
      <c r="C372" s="7"/>
      <c r="D372" s="8"/>
      <c r="E372" s="8"/>
      <c r="F372" s="8"/>
    </row>
    <row r="373" spans="2:6" x14ac:dyDescent="0.25">
      <c r="B373" s="3"/>
      <c r="C373" s="7"/>
      <c r="D373" s="8"/>
      <c r="E373" s="8"/>
      <c r="F373" s="8"/>
    </row>
    <row r="374" spans="2:6" x14ac:dyDescent="0.25">
      <c r="B374" s="3"/>
      <c r="C374" s="7"/>
      <c r="D374" s="8"/>
      <c r="E374" s="8"/>
      <c r="F374" s="8"/>
    </row>
    <row r="375" spans="2:6" x14ac:dyDescent="0.25">
      <c r="B375" s="3"/>
      <c r="C375" s="7"/>
      <c r="D375" s="8"/>
      <c r="E375" s="8"/>
      <c r="F375" s="8"/>
    </row>
    <row r="376" spans="2:6" x14ac:dyDescent="0.25">
      <c r="B376" s="3"/>
      <c r="C376" s="7"/>
      <c r="D376" s="8"/>
      <c r="E376" s="8"/>
      <c r="F376" s="8"/>
    </row>
    <row r="377" spans="2:6" x14ac:dyDescent="0.25">
      <c r="B377" s="3"/>
      <c r="C377" s="7"/>
      <c r="D377" s="8"/>
      <c r="E377" s="8"/>
      <c r="F377" s="8"/>
    </row>
    <row r="378" spans="2:6" x14ac:dyDescent="0.25">
      <c r="B378" s="3"/>
      <c r="C378" s="7"/>
      <c r="D378" s="8"/>
      <c r="E378" s="8"/>
      <c r="F378" s="8"/>
    </row>
    <row r="379" spans="2:6" x14ac:dyDescent="0.25">
      <c r="B379" s="3"/>
      <c r="C379" s="7"/>
      <c r="D379" s="8"/>
      <c r="E379" s="8"/>
      <c r="F379" s="8"/>
    </row>
    <row r="380" spans="2:6" x14ac:dyDescent="0.25">
      <c r="B380" s="3"/>
      <c r="C380" s="7"/>
      <c r="D380" s="8"/>
      <c r="E380" s="8"/>
      <c r="F380" s="8"/>
    </row>
    <row r="381" spans="2:6" x14ac:dyDescent="0.25">
      <c r="B381" s="3"/>
      <c r="C381" s="7"/>
      <c r="D381" s="8"/>
      <c r="E381" s="8"/>
      <c r="F381" s="8"/>
    </row>
    <row r="382" spans="2:6" x14ac:dyDescent="0.25">
      <c r="B382" s="3"/>
      <c r="C382" s="7"/>
      <c r="D382" s="8"/>
      <c r="E382" s="8"/>
      <c r="F382" s="8"/>
    </row>
    <row r="383" spans="2:6" x14ac:dyDescent="0.25">
      <c r="B383" s="3"/>
      <c r="C383" s="7"/>
      <c r="D383" s="8"/>
      <c r="E383" s="8"/>
      <c r="F383" s="8"/>
    </row>
    <row r="384" spans="2:6" x14ac:dyDescent="0.25">
      <c r="B384" s="3"/>
      <c r="C384" s="7"/>
      <c r="D384" s="8"/>
      <c r="E384" s="8"/>
      <c r="F384" s="8"/>
    </row>
    <row r="385" spans="2:6" x14ac:dyDescent="0.25">
      <c r="B385" s="3"/>
      <c r="C385" s="7"/>
      <c r="D385" s="8"/>
      <c r="E385" s="8"/>
      <c r="F385" s="8"/>
    </row>
    <row r="386" spans="2:6" x14ac:dyDescent="0.25">
      <c r="B386" s="3"/>
      <c r="C386" s="7"/>
      <c r="D386" s="8"/>
      <c r="E386" s="8"/>
      <c r="F386" s="8"/>
    </row>
    <row r="387" spans="2:6" x14ac:dyDescent="0.25">
      <c r="B387" s="3"/>
      <c r="C387" s="7"/>
      <c r="D387" s="8"/>
      <c r="E387" s="8"/>
      <c r="F387" s="8"/>
    </row>
    <row r="388" spans="2:6" x14ac:dyDescent="0.25">
      <c r="B388" s="3"/>
      <c r="C388" s="7"/>
      <c r="D388" s="8"/>
      <c r="E388" s="8"/>
      <c r="F388" s="8"/>
    </row>
    <row r="389" spans="2:6" x14ac:dyDescent="0.25">
      <c r="B389" s="3"/>
      <c r="C389" s="7"/>
      <c r="D389" s="8"/>
      <c r="E389" s="8"/>
      <c r="F389" s="8"/>
    </row>
    <row r="390" spans="2:6" x14ac:dyDescent="0.25">
      <c r="B390" s="3"/>
      <c r="C390" s="7"/>
      <c r="D390" s="8"/>
      <c r="E390" s="8"/>
      <c r="F390" s="8"/>
    </row>
    <row r="391" spans="2:6" x14ac:dyDescent="0.25">
      <c r="B391" s="3"/>
      <c r="C391" s="7"/>
      <c r="D391" s="8"/>
      <c r="E391" s="8"/>
      <c r="F391" s="8"/>
    </row>
    <row r="392" spans="2:6" x14ac:dyDescent="0.25">
      <c r="B392" s="3"/>
      <c r="C392" s="7"/>
      <c r="D392" s="8"/>
      <c r="E392" s="8"/>
      <c r="F392" s="8"/>
    </row>
    <row r="393" spans="2:6" x14ac:dyDescent="0.25">
      <c r="B393" s="3"/>
      <c r="C393" s="7"/>
      <c r="D393" s="8"/>
      <c r="E393" s="8"/>
      <c r="F393" s="8"/>
    </row>
    <row r="394" spans="2:6" x14ac:dyDescent="0.25">
      <c r="B394" s="3"/>
      <c r="C394" s="7"/>
      <c r="D394" s="8"/>
      <c r="E394" s="8"/>
      <c r="F394" s="8"/>
    </row>
    <row r="395" spans="2:6" x14ac:dyDescent="0.25">
      <c r="B395" s="3"/>
      <c r="C395" s="7"/>
      <c r="D395" s="8"/>
      <c r="E395" s="8"/>
      <c r="F395" s="8"/>
    </row>
    <row r="396" spans="2:6" x14ac:dyDescent="0.25">
      <c r="B396" s="3"/>
      <c r="C396" s="7"/>
      <c r="D396" s="8"/>
      <c r="E396" s="8"/>
      <c r="F396" s="8"/>
    </row>
    <row r="397" spans="2:6" x14ac:dyDescent="0.25">
      <c r="B397" s="3"/>
      <c r="C397" s="7"/>
      <c r="D397" s="8"/>
      <c r="E397" s="8"/>
      <c r="F397" s="8"/>
    </row>
    <row r="398" spans="2:6" x14ac:dyDescent="0.25">
      <c r="B398" s="3"/>
      <c r="C398" s="7"/>
      <c r="D398" s="8"/>
      <c r="E398" s="8"/>
      <c r="F398" s="8"/>
    </row>
    <row r="399" spans="2:6" x14ac:dyDescent="0.25">
      <c r="B399" s="3"/>
      <c r="C399" s="7"/>
      <c r="D399" s="8"/>
      <c r="E399" s="8"/>
      <c r="F399" s="8"/>
    </row>
    <row r="400" spans="2:6" x14ac:dyDescent="0.25">
      <c r="B400" s="3"/>
      <c r="C400" s="7"/>
      <c r="D400" s="8"/>
      <c r="E400" s="8"/>
      <c r="F400" s="8"/>
    </row>
    <row r="401" spans="2:6" x14ac:dyDescent="0.25">
      <c r="B401" s="3"/>
      <c r="C401" s="7"/>
      <c r="D401" s="8"/>
      <c r="E401" s="8"/>
      <c r="F401" s="8"/>
    </row>
    <row r="402" spans="2:6" x14ac:dyDescent="0.25">
      <c r="B402" s="3"/>
      <c r="C402" s="7"/>
      <c r="D402" s="8"/>
      <c r="E402" s="8"/>
      <c r="F402" s="8"/>
    </row>
    <row r="403" spans="2:6" x14ac:dyDescent="0.25">
      <c r="B403" s="3"/>
      <c r="C403" s="7"/>
      <c r="D403" s="8"/>
      <c r="E403" s="8"/>
      <c r="F403" s="8"/>
    </row>
    <row r="404" spans="2:6" x14ac:dyDescent="0.25">
      <c r="B404" s="3"/>
      <c r="C404" s="7"/>
      <c r="D404" s="8"/>
      <c r="E404" s="8"/>
      <c r="F404" s="8"/>
    </row>
    <row r="405" spans="2:6" x14ac:dyDescent="0.25">
      <c r="B405" s="3"/>
      <c r="C405" s="7"/>
      <c r="D405" s="8"/>
      <c r="E405" s="8"/>
      <c r="F405" s="8"/>
    </row>
    <row r="406" spans="2:6" x14ac:dyDescent="0.25">
      <c r="B406" s="3"/>
      <c r="C406" s="7"/>
      <c r="D406" s="8"/>
      <c r="E406" s="8"/>
      <c r="F406" s="8"/>
    </row>
    <row r="407" spans="2:6" x14ac:dyDescent="0.25">
      <c r="B407" s="3"/>
      <c r="C407" s="7"/>
      <c r="D407" s="8"/>
      <c r="E407" s="8"/>
      <c r="F407" s="8"/>
    </row>
    <row r="408" spans="2:6" x14ac:dyDescent="0.25">
      <c r="B408" s="3"/>
      <c r="C408" s="7"/>
      <c r="D408" s="8"/>
      <c r="E408" s="8"/>
      <c r="F408" s="8"/>
    </row>
    <row r="409" spans="2:6" x14ac:dyDescent="0.25">
      <c r="B409" s="3"/>
      <c r="C409" s="7"/>
      <c r="D409" s="8"/>
      <c r="E409" s="8"/>
      <c r="F409" s="8"/>
    </row>
    <row r="410" spans="2:6" x14ac:dyDescent="0.25">
      <c r="B410" s="3"/>
      <c r="C410" s="7"/>
      <c r="D410" s="8"/>
      <c r="E410" s="8"/>
      <c r="F410" s="8"/>
    </row>
    <row r="411" spans="2:6" x14ac:dyDescent="0.25">
      <c r="B411" s="3"/>
      <c r="C411" s="7"/>
      <c r="D411" s="8"/>
      <c r="E411" s="8"/>
      <c r="F411" s="8"/>
    </row>
    <row r="412" spans="2:6" x14ac:dyDescent="0.25">
      <c r="B412" s="3"/>
      <c r="C412" s="7"/>
      <c r="D412" s="8"/>
      <c r="E412" s="8"/>
      <c r="F412" s="8"/>
    </row>
    <row r="413" spans="2:6" x14ac:dyDescent="0.25">
      <c r="B413" s="3"/>
      <c r="C413" s="7"/>
      <c r="D413" s="8"/>
      <c r="E413" s="8"/>
      <c r="F413" s="8"/>
    </row>
    <row r="414" spans="2:6" x14ac:dyDescent="0.25">
      <c r="B414" s="3"/>
      <c r="C414" s="7"/>
      <c r="D414" s="8"/>
      <c r="E414" s="8"/>
      <c r="F414" s="8"/>
    </row>
    <row r="415" spans="2:6" x14ac:dyDescent="0.25">
      <c r="B415" s="3"/>
      <c r="C415" s="7"/>
      <c r="D415" s="8"/>
      <c r="E415" s="8"/>
      <c r="F415" s="8"/>
    </row>
    <row r="416" spans="2:6" x14ac:dyDescent="0.25">
      <c r="B416" s="3"/>
      <c r="C416" s="7"/>
      <c r="D416" s="8"/>
      <c r="E416" s="8"/>
      <c r="F416" s="8"/>
    </row>
    <row r="417" spans="2:6" x14ac:dyDescent="0.25">
      <c r="B417" s="3"/>
      <c r="C417" s="7"/>
      <c r="D417" s="8"/>
      <c r="E417" s="8"/>
      <c r="F417" s="8"/>
    </row>
    <row r="418" spans="2:6" x14ac:dyDescent="0.25">
      <c r="B418" s="3"/>
      <c r="C418" s="7"/>
      <c r="D418" s="8"/>
      <c r="E418" s="8"/>
      <c r="F418" s="8"/>
    </row>
    <row r="419" spans="2:6" x14ac:dyDescent="0.25">
      <c r="B419" s="3"/>
      <c r="C419" s="7"/>
      <c r="D419" s="8"/>
      <c r="E419" s="8"/>
      <c r="F419" s="8"/>
    </row>
    <row r="420" spans="2:6" x14ac:dyDescent="0.25">
      <c r="B420" s="3"/>
      <c r="C420" s="7"/>
      <c r="D420" s="8"/>
      <c r="E420" s="8"/>
      <c r="F420" s="8"/>
    </row>
    <row r="421" spans="2:6" x14ac:dyDescent="0.25">
      <c r="B421" s="3"/>
      <c r="C421" s="7"/>
      <c r="D421" s="8"/>
      <c r="E421" s="8"/>
      <c r="F421" s="8"/>
    </row>
    <row r="422" spans="2:6" x14ac:dyDescent="0.25">
      <c r="B422" s="3"/>
      <c r="C422" s="7"/>
      <c r="D422" s="8"/>
      <c r="E422" s="8"/>
      <c r="F422" s="8"/>
    </row>
    <row r="423" spans="2:6" x14ac:dyDescent="0.25">
      <c r="B423" s="3"/>
      <c r="C423" s="7"/>
      <c r="D423" s="8"/>
      <c r="E423" s="8"/>
      <c r="F423" s="8"/>
    </row>
    <row r="424" spans="2:6" x14ac:dyDescent="0.25">
      <c r="B424" s="3"/>
      <c r="C424" s="7"/>
      <c r="D424" s="8"/>
      <c r="E424" s="8"/>
      <c r="F424" s="8"/>
    </row>
    <row r="425" spans="2:6" x14ac:dyDescent="0.25">
      <c r="B425" s="3"/>
      <c r="C425" s="7"/>
      <c r="D425" s="8"/>
      <c r="E425" s="8"/>
      <c r="F425" s="8"/>
    </row>
    <row r="426" spans="2:6" x14ac:dyDescent="0.25">
      <c r="B426" s="3"/>
      <c r="C426" s="7"/>
      <c r="D426" s="8"/>
      <c r="E426" s="8"/>
      <c r="F426" s="8"/>
    </row>
    <row r="427" spans="2:6" x14ac:dyDescent="0.25">
      <c r="B427" s="3"/>
      <c r="C427" s="7"/>
      <c r="D427" s="8"/>
      <c r="E427" s="8"/>
      <c r="F427" s="8"/>
    </row>
    <row r="428" spans="2:6" x14ac:dyDescent="0.25">
      <c r="B428" s="3"/>
      <c r="C428" s="7"/>
      <c r="D428" s="8"/>
      <c r="E428" s="8"/>
      <c r="F428" s="8"/>
    </row>
    <row r="429" spans="2:6" x14ac:dyDescent="0.25">
      <c r="B429" s="3"/>
      <c r="C429" s="7"/>
      <c r="D429" s="8"/>
      <c r="E429" s="8"/>
      <c r="F429" s="8"/>
    </row>
    <row r="430" spans="2:6" x14ac:dyDescent="0.25">
      <c r="B430" s="3"/>
      <c r="C430" s="7"/>
      <c r="D430" s="8"/>
      <c r="E430" s="8"/>
      <c r="F430" s="8"/>
    </row>
    <row r="431" spans="2:6" x14ac:dyDescent="0.25">
      <c r="B431" s="3"/>
      <c r="C431" s="7"/>
      <c r="D431" s="8"/>
      <c r="E431" s="8"/>
      <c r="F431" s="8"/>
    </row>
    <row r="432" spans="2:6" x14ac:dyDescent="0.25">
      <c r="B432" s="3"/>
      <c r="C432" s="7"/>
      <c r="D432" s="8"/>
      <c r="E432" s="8"/>
      <c r="F432" s="8"/>
    </row>
    <row r="433" spans="2:6" x14ac:dyDescent="0.25">
      <c r="B433" s="3"/>
      <c r="C433" s="7"/>
      <c r="D433" s="8"/>
      <c r="E433" s="8"/>
      <c r="F433" s="8"/>
    </row>
    <row r="434" spans="2:6" x14ac:dyDescent="0.25">
      <c r="B434" s="3"/>
      <c r="C434" s="7"/>
      <c r="D434" s="8"/>
      <c r="E434" s="8"/>
      <c r="F434" s="8"/>
    </row>
    <row r="435" spans="2:6" x14ac:dyDescent="0.25">
      <c r="B435" s="3"/>
      <c r="C435" s="7"/>
      <c r="D435" s="8"/>
      <c r="E435" s="8"/>
      <c r="F435" s="8"/>
    </row>
    <row r="436" spans="2:6" x14ac:dyDescent="0.25">
      <c r="B436" s="3"/>
      <c r="C436" s="7"/>
      <c r="D436" s="8"/>
      <c r="E436" s="8"/>
      <c r="F436" s="8"/>
    </row>
    <row r="437" spans="2:6" x14ac:dyDescent="0.25">
      <c r="B437" s="3"/>
      <c r="C437" s="7"/>
      <c r="D437" s="8"/>
      <c r="E437" s="8"/>
      <c r="F437" s="8"/>
    </row>
    <row r="438" spans="2:6" x14ac:dyDescent="0.25">
      <c r="B438" s="3"/>
      <c r="C438" s="7"/>
      <c r="D438" s="8"/>
      <c r="E438" s="8"/>
      <c r="F438" s="8"/>
    </row>
    <row r="439" spans="2:6" x14ac:dyDescent="0.25">
      <c r="B439" s="3"/>
      <c r="C439" s="7"/>
      <c r="D439" s="8"/>
      <c r="E439" s="8"/>
      <c r="F439" s="8"/>
    </row>
    <row r="440" spans="2:6" x14ac:dyDescent="0.25">
      <c r="B440" s="3"/>
      <c r="C440" s="7"/>
      <c r="D440" s="8"/>
      <c r="E440" s="8"/>
      <c r="F440" s="8"/>
    </row>
    <row r="441" spans="2:6" x14ac:dyDescent="0.25">
      <c r="B441" s="3"/>
      <c r="C441" s="7"/>
      <c r="D441" s="8"/>
      <c r="E441" s="8"/>
      <c r="F441" s="8"/>
    </row>
    <row r="442" spans="2:6" x14ac:dyDescent="0.25">
      <c r="B442" s="3"/>
      <c r="C442" s="7"/>
      <c r="D442" s="8"/>
      <c r="E442" s="8"/>
      <c r="F442" s="8"/>
    </row>
    <row r="443" spans="2:6" x14ac:dyDescent="0.25">
      <c r="B443" s="3"/>
      <c r="C443" s="7"/>
      <c r="D443" s="8"/>
      <c r="E443" s="8"/>
      <c r="F443" s="8"/>
    </row>
    <row r="444" spans="2:6" x14ac:dyDescent="0.25">
      <c r="B444" s="3"/>
      <c r="C444" s="7"/>
      <c r="D444" s="8"/>
      <c r="E444" s="8"/>
      <c r="F444" s="8"/>
    </row>
    <row r="445" spans="2:6" x14ac:dyDescent="0.25">
      <c r="B445" s="3"/>
      <c r="C445" s="7"/>
      <c r="D445" s="8"/>
      <c r="E445" s="8"/>
      <c r="F445" s="8"/>
    </row>
    <row r="446" spans="2:6" x14ac:dyDescent="0.25">
      <c r="B446" s="3"/>
      <c r="C446" s="7"/>
      <c r="D446" s="8"/>
      <c r="E446" s="8"/>
      <c r="F446" s="8"/>
    </row>
    <row r="447" spans="2:6" x14ac:dyDescent="0.25">
      <c r="B447" s="3"/>
      <c r="C447" s="7"/>
      <c r="D447" s="8"/>
      <c r="E447" s="8"/>
      <c r="F447" s="8"/>
    </row>
    <row r="448" spans="2:6" x14ac:dyDescent="0.25">
      <c r="B448" s="3"/>
      <c r="C448" s="7"/>
      <c r="D448" s="8"/>
      <c r="E448" s="8"/>
      <c r="F448" s="8"/>
    </row>
    <row r="449" spans="2:6" x14ac:dyDescent="0.25">
      <c r="B449" s="3"/>
      <c r="C449" s="7"/>
      <c r="D449" s="8"/>
      <c r="E449" s="8"/>
      <c r="F449" s="8"/>
    </row>
    <row r="450" spans="2:6" x14ac:dyDescent="0.25">
      <c r="B450" s="3"/>
      <c r="C450" s="7"/>
      <c r="D450" s="8"/>
      <c r="E450" s="8"/>
      <c r="F450" s="8"/>
    </row>
    <row r="451" spans="2:6" x14ac:dyDescent="0.25">
      <c r="B451" s="3"/>
      <c r="C451" s="7"/>
      <c r="D451" s="8"/>
      <c r="E451" s="8"/>
      <c r="F451" s="8"/>
    </row>
    <row r="452" spans="2:6" x14ac:dyDescent="0.25">
      <c r="B452" s="3"/>
      <c r="C452" s="7"/>
      <c r="D452" s="8"/>
      <c r="E452" s="8"/>
      <c r="F452" s="8"/>
    </row>
    <row r="453" spans="2:6" x14ac:dyDescent="0.25">
      <c r="B453" s="3"/>
      <c r="C453" s="7"/>
      <c r="D453" s="8"/>
      <c r="E453" s="8"/>
      <c r="F453" s="8"/>
    </row>
    <row r="454" spans="2:6" x14ac:dyDescent="0.25">
      <c r="B454" s="3"/>
      <c r="C454" s="7"/>
      <c r="D454" s="8"/>
      <c r="E454" s="8"/>
      <c r="F454" s="8"/>
    </row>
    <row r="455" spans="2:6" x14ac:dyDescent="0.25">
      <c r="B455" s="3"/>
      <c r="C455" s="7"/>
      <c r="D455" s="8"/>
      <c r="E455" s="8"/>
      <c r="F455" s="8"/>
    </row>
    <row r="456" spans="2:6" x14ac:dyDescent="0.25">
      <c r="B456" s="3"/>
      <c r="C456" s="7"/>
      <c r="D456" s="8"/>
      <c r="E456" s="8"/>
      <c r="F456" s="8"/>
    </row>
    <row r="457" spans="2:6" x14ac:dyDescent="0.25">
      <c r="B457" s="3"/>
      <c r="C457" s="7"/>
      <c r="D457" s="8"/>
      <c r="E457" s="8"/>
      <c r="F457" s="8"/>
    </row>
    <row r="458" spans="2:6" x14ac:dyDescent="0.25">
      <c r="B458" s="3"/>
      <c r="C458" s="7"/>
      <c r="D458" s="8"/>
      <c r="E458" s="8"/>
      <c r="F458" s="8"/>
    </row>
    <row r="459" spans="2:6" x14ac:dyDescent="0.25">
      <c r="B459" s="3"/>
      <c r="C459" s="7"/>
      <c r="D459" s="8"/>
      <c r="E459" s="8"/>
      <c r="F459" s="8"/>
    </row>
    <row r="460" spans="2:6" x14ac:dyDescent="0.25">
      <c r="B460" s="3"/>
      <c r="C460" s="7"/>
      <c r="D460" s="8"/>
      <c r="E460" s="8"/>
      <c r="F460" s="8"/>
    </row>
    <row r="461" spans="2:6" x14ac:dyDescent="0.25">
      <c r="B461" s="3"/>
      <c r="C461" s="7"/>
      <c r="D461" s="8"/>
      <c r="E461" s="8"/>
      <c r="F461" s="8"/>
    </row>
    <row r="462" spans="2:6" x14ac:dyDescent="0.25">
      <c r="B462" s="3"/>
      <c r="C462" s="7"/>
      <c r="D462" s="8"/>
      <c r="E462" s="8"/>
      <c r="F462" s="8"/>
    </row>
    <row r="463" spans="2:6" x14ac:dyDescent="0.25">
      <c r="B463" s="3"/>
      <c r="C463" s="7"/>
      <c r="D463" s="8"/>
      <c r="E463" s="8"/>
      <c r="F463" s="8"/>
    </row>
    <row r="464" spans="2:6" x14ac:dyDescent="0.25">
      <c r="B464" s="3"/>
      <c r="C464" s="7"/>
      <c r="D464" s="8"/>
      <c r="E464" s="8"/>
      <c r="F464" s="8"/>
    </row>
    <row r="465" spans="2:6" x14ac:dyDescent="0.25">
      <c r="B465" s="3"/>
      <c r="C465" s="7"/>
      <c r="D465" s="8"/>
      <c r="E465" s="8"/>
      <c r="F465" s="8"/>
    </row>
    <row r="466" spans="2:6" x14ac:dyDescent="0.25">
      <c r="B466" s="3"/>
      <c r="C466" s="7"/>
      <c r="D466" s="8"/>
      <c r="E466" s="8"/>
      <c r="F466" s="8"/>
    </row>
    <row r="467" spans="2:6" x14ac:dyDescent="0.25">
      <c r="B467" s="3"/>
      <c r="C467" s="7"/>
      <c r="D467" s="8"/>
      <c r="E467" s="8"/>
      <c r="F467" s="8"/>
    </row>
    <row r="468" spans="2:6" x14ac:dyDescent="0.25">
      <c r="B468" s="3"/>
      <c r="C468" s="7"/>
      <c r="D468" s="8"/>
      <c r="E468" s="8"/>
      <c r="F468" s="8"/>
    </row>
    <row r="469" spans="2:6" x14ac:dyDescent="0.25">
      <c r="B469" s="3"/>
      <c r="C469" s="7"/>
      <c r="D469" s="8"/>
      <c r="E469" s="8"/>
      <c r="F469" s="8"/>
    </row>
    <row r="470" spans="2:6" x14ac:dyDescent="0.25">
      <c r="B470" s="3"/>
      <c r="C470" s="7"/>
      <c r="D470" s="8"/>
      <c r="E470" s="8"/>
      <c r="F470" s="8"/>
    </row>
    <row r="471" spans="2:6" x14ac:dyDescent="0.25">
      <c r="B471" s="3"/>
      <c r="C471" s="7"/>
      <c r="D471" s="8"/>
      <c r="E471" s="8"/>
      <c r="F471" s="8"/>
    </row>
    <row r="472" spans="2:6" x14ac:dyDescent="0.25">
      <c r="B472" s="3"/>
      <c r="C472" s="7"/>
      <c r="D472" s="8"/>
      <c r="E472" s="8"/>
      <c r="F472" s="8"/>
    </row>
    <row r="473" spans="2:6" x14ac:dyDescent="0.25">
      <c r="B473" s="3"/>
      <c r="C473" s="7"/>
      <c r="D473" s="8"/>
      <c r="E473" s="8"/>
      <c r="F473" s="8"/>
    </row>
    <row r="474" spans="2:6" x14ac:dyDescent="0.25">
      <c r="B474" s="3"/>
      <c r="C474" s="7"/>
      <c r="D474" s="8"/>
      <c r="E474" s="8"/>
      <c r="F474" s="8"/>
    </row>
    <row r="475" spans="2:6" x14ac:dyDescent="0.25">
      <c r="B475" s="3"/>
      <c r="C475" s="7"/>
      <c r="D475" s="8"/>
      <c r="E475" s="8"/>
      <c r="F475" s="8"/>
    </row>
    <row r="476" spans="2:6" x14ac:dyDescent="0.25">
      <c r="B476" s="3"/>
      <c r="C476" s="7"/>
      <c r="D476" s="8"/>
      <c r="E476" s="8"/>
      <c r="F476" s="8"/>
    </row>
    <row r="477" spans="2:6" x14ac:dyDescent="0.25">
      <c r="B477" s="3"/>
      <c r="C477" s="7"/>
      <c r="D477" s="8"/>
      <c r="E477" s="8"/>
      <c r="F477" s="8"/>
    </row>
    <row r="478" spans="2:6" x14ac:dyDescent="0.25">
      <c r="B478" s="3"/>
      <c r="C478" s="7"/>
      <c r="D478" s="8"/>
      <c r="E478" s="8"/>
      <c r="F478" s="8"/>
    </row>
    <row r="479" spans="2:6" x14ac:dyDescent="0.25">
      <c r="B479" s="3"/>
      <c r="C479" s="7"/>
      <c r="D479" s="8"/>
      <c r="E479" s="8"/>
      <c r="F479" s="8"/>
    </row>
    <row r="480" spans="2:6" x14ac:dyDescent="0.25">
      <c r="B480" s="3"/>
      <c r="C480" s="7"/>
      <c r="D480" s="8"/>
      <c r="E480" s="8"/>
      <c r="F480" s="8"/>
    </row>
    <row r="481" spans="2:6" x14ac:dyDescent="0.25">
      <c r="B481" s="3"/>
      <c r="C481" s="7"/>
      <c r="D481" s="8"/>
      <c r="E481" s="8"/>
      <c r="F481" s="8"/>
    </row>
    <row r="482" spans="2:6" x14ac:dyDescent="0.25">
      <c r="B482" s="3"/>
      <c r="C482" s="7"/>
      <c r="D482" s="8"/>
      <c r="E482" s="8"/>
      <c r="F482" s="8"/>
    </row>
    <row r="483" spans="2:6" x14ac:dyDescent="0.25">
      <c r="B483" s="3"/>
      <c r="C483" s="7"/>
      <c r="D483" s="8"/>
      <c r="E483" s="8"/>
      <c r="F483" s="8"/>
    </row>
    <row r="484" spans="2:6" x14ac:dyDescent="0.25">
      <c r="B484" s="3"/>
      <c r="C484" s="7"/>
      <c r="D484" s="8"/>
      <c r="E484" s="8"/>
      <c r="F484" s="8"/>
    </row>
    <row r="485" spans="2:6" x14ac:dyDescent="0.25">
      <c r="B485" s="3"/>
      <c r="C485" s="7"/>
      <c r="D485" s="8"/>
      <c r="E485" s="8"/>
      <c r="F485" s="8"/>
    </row>
    <row r="486" spans="2:6" x14ac:dyDescent="0.25">
      <c r="B486" s="3"/>
      <c r="C486" s="7"/>
      <c r="D486" s="8"/>
      <c r="E486" s="8"/>
      <c r="F486" s="8"/>
    </row>
    <row r="487" spans="2:6" x14ac:dyDescent="0.25">
      <c r="B487" s="3"/>
      <c r="C487" s="7"/>
      <c r="D487" s="8"/>
      <c r="E487" s="8"/>
      <c r="F487" s="8"/>
    </row>
    <row r="488" spans="2:6" x14ac:dyDescent="0.25">
      <c r="B488" s="3"/>
      <c r="C488" s="7"/>
      <c r="D488" s="8"/>
      <c r="E488" s="8"/>
      <c r="F488" s="8"/>
    </row>
    <row r="489" spans="2:6" x14ac:dyDescent="0.25">
      <c r="B489" s="3"/>
      <c r="C489" s="7"/>
      <c r="D489" s="8"/>
      <c r="E489" s="8"/>
      <c r="F489" s="8"/>
    </row>
    <row r="490" spans="2:6" x14ac:dyDescent="0.25">
      <c r="B490" s="3"/>
      <c r="C490" s="7"/>
      <c r="D490" s="8"/>
      <c r="E490" s="8"/>
      <c r="F490" s="8"/>
    </row>
    <row r="491" spans="2:6" x14ac:dyDescent="0.25">
      <c r="B491" s="3"/>
      <c r="C491" s="7"/>
      <c r="D491" s="8"/>
      <c r="E491" s="8"/>
      <c r="F491" s="8"/>
    </row>
    <row r="492" spans="2:6" x14ac:dyDescent="0.25">
      <c r="B492" s="3"/>
      <c r="C492" s="7"/>
      <c r="D492" s="8"/>
      <c r="E492" s="8"/>
      <c r="F492" s="8"/>
    </row>
    <row r="493" spans="2:6" x14ac:dyDescent="0.25">
      <c r="B493" s="3"/>
      <c r="C493" s="7"/>
      <c r="D493" s="8"/>
      <c r="E493" s="8"/>
      <c r="F493" s="8"/>
    </row>
    <row r="494" spans="2:6" x14ac:dyDescent="0.25">
      <c r="B494" s="3"/>
      <c r="C494" s="7"/>
      <c r="D494" s="8"/>
      <c r="E494" s="8"/>
      <c r="F494" s="8"/>
    </row>
    <row r="495" spans="2:6" x14ac:dyDescent="0.25">
      <c r="B495" s="3"/>
      <c r="C495" s="7"/>
      <c r="D495" s="8"/>
      <c r="E495" s="8"/>
      <c r="F495" s="8"/>
    </row>
    <row r="496" spans="2:6" x14ac:dyDescent="0.25">
      <c r="B496" s="3"/>
      <c r="C496" s="7"/>
      <c r="D496" s="8"/>
      <c r="E496" s="8"/>
      <c r="F496" s="8"/>
    </row>
    <row r="497" spans="2:6" x14ac:dyDescent="0.25">
      <c r="B497" s="3"/>
      <c r="C497" s="7"/>
      <c r="D497" s="8"/>
      <c r="E497" s="8"/>
      <c r="F497" s="8"/>
    </row>
    <row r="498" spans="2:6" x14ac:dyDescent="0.25">
      <c r="B498" s="3"/>
      <c r="C498" s="7"/>
      <c r="D498" s="8"/>
      <c r="E498" s="8"/>
      <c r="F498" s="8"/>
    </row>
    <row r="499" spans="2:6" x14ac:dyDescent="0.25">
      <c r="B499" s="3"/>
      <c r="C499" s="7"/>
      <c r="D499" s="8"/>
      <c r="E499" s="8"/>
      <c r="F499" s="8"/>
    </row>
    <row r="500" spans="2:6" x14ac:dyDescent="0.25">
      <c r="B500" s="3"/>
      <c r="C500" s="7"/>
      <c r="D500" s="8"/>
      <c r="E500" s="8"/>
      <c r="F500" s="8"/>
    </row>
    <row r="501" spans="2:6" x14ac:dyDescent="0.25">
      <c r="B501" s="3"/>
      <c r="C501" s="7"/>
      <c r="D501" s="8"/>
      <c r="E501" s="8"/>
      <c r="F501" s="8"/>
    </row>
    <row r="502" spans="2:6" x14ac:dyDescent="0.25">
      <c r="B502" s="3"/>
      <c r="C502" s="7"/>
      <c r="D502" s="8"/>
      <c r="E502" s="8"/>
      <c r="F502" s="8"/>
    </row>
    <row r="503" spans="2:6" x14ac:dyDescent="0.25">
      <c r="B503" s="3"/>
      <c r="C503" s="7"/>
      <c r="D503" s="8"/>
      <c r="E503" s="8"/>
      <c r="F503" s="8"/>
    </row>
    <row r="504" spans="2:6" x14ac:dyDescent="0.25">
      <c r="B504" s="3"/>
      <c r="C504" s="7"/>
      <c r="D504" s="8"/>
      <c r="E504" s="8"/>
      <c r="F504" s="8"/>
    </row>
    <row r="505" spans="2:6" x14ac:dyDescent="0.25">
      <c r="B505" s="3"/>
      <c r="C505" s="7"/>
      <c r="D505" s="8"/>
      <c r="E505" s="8"/>
      <c r="F505" s="8"/>
    </row>
    <row r="506" spans="2:6" x14ac:dyDescent="0.25">
      <c r="B506" s="3"/>
      <c r="C506" s="7"/>
      <c r="D506" s="8"/>
      <c r="E506" s="8"/>
      <c r="F506" s="8"/>
    </row>
    <row r="507" spans="2:6" x14ac:dyDescent="0.25">
      <c r="B507" s="3"/>
      <c r="C507" s="7"/>
      <c r="D507" s="8"/>
      <c r="E507" s="8"/>
      <c r="F507" s="8"/>
    </row>
    <row r="508" spans="2:6" x14ac:dyDescent="0.25">
      <c r="B508" s="3"/>
      <c r="C508" s="7"/>
      <c r="D508" s="8"/>
      <c r="E508" s="8"/>
      <c r="F508" s="8"/>
    </row>
    <row r="509" spans="2:6" x14ac:dyDescent="0.25">
      <c r="B509" s="3"/>
      <c r="C509" s="7"/>
      <c r="D509" s="8"/>
      <c r="E509" s="8"/>
      <c r="F509" s="8"/>
    </row>
    <row r="510" spans="2:6" x14ac:dyDescent="0.25">
      <c r="B510" s="3"/>
      <c r="C510" s="7"/>
      <c r="D510" s="8"/>
      <c r="E510" s="8"/>
      <c r="F510" s="8"/>
    </row>
    <row r="511" spans="2:6" x14ac:dyDescent="0.25">
      <c r="B511" s="3"/>
      <c r="C511" s="7"/>
      <c r="D511" s="8"/>
      <c r="E511" s="8"/>
      <c r="F511" s="8"/>
    </row>
    <row r="512" spans="2:6" x14ac:dyDescent="0.25">
      <c r="B512" s="3"/>
      <c r="C512" s="7"/>
      <c r="D512" s="8"/>
      <c r="E512" s="8"/>
      <c r="F512" s="8"/>
    </row>
    <row r="513" spans="2:6" x14ac:dyDescent="0.25">
      <c r="B513" s="3"/>
      <c r="C513" s="7"/>
      <c r="D513" s="8"/>
      <c r="E513" s="8"/>
      <c r="F513" s="8"/>
    </row>
    <row r="514" spans="2:6" x14ac:dyDescent="0.25">
      <c r="B514" s="3"/>
      <c r="C514" s="7"/>
      <c r="D514" s="8"/>
      <c r="E514" s="8"/>
      <c r="F514" s="8"/>
    </row>
    <row r="515" spans="2:6" x14ac:dyDescent="0.25">
      <c r="B515" s="3"/>
      <c r="C515" s="7"/>
      <c r="D515" s="8"/>
      <c r="E515" s="8"/>
      <c r="F515" s="8"/>
    </row>
    <row r="516" spans="2:6" x14ac:dyDescent="0.25">
      <c r="B516" s="3"/>
      <c r="C516" s="7"/>
      <c r="D516" s="8"/>
      <c r="E516" s="8"/>
      <c r="F516" s="8"/>
    </row>
    <row r="517" spans="2:6" x14ac:dyDescent="0.25">
      <c r="B517" s="3"/>
      <c r="C517" s="7"/>
      <c r="D517" s="8"/>
      <c r="E517" s="8"/>
      <c r="F517" s="8"/>
    </row>
    <row r="518" spans="2:6" x14ac:dyDescent="0.25">
      <c r="B518" s="3"/>
      <c r="C518" s="7"/>
      <c r="D518" s="8"/>
      <c r="E518" s="8"/>
      <c r="F518" s="8"/>
    </row>
    <row r="519" spans="2:6" x14ac:dyDescent="0.25">
      <c r="B519" s="3"/>
      <c r="C519" s="7"/>
      <c r="D519" s="8"/>
      <c r="E519" s="8"/>
      <c r="F519" s="8"/>
    </row>
    <row r="520" spans="2:6" x14ac:dyDescent="0.25">
      <c r="B520" s="3"/>
      <c r="C520" s="7"/>
      <c r="D520" s="8"/>
      <c r="E520" s="8"/>
      <c r="F520" s="8"/>
    </row>
    <row r="521" spans="2:6" x14ac:dyDescent="0.25">
      <c r="B521" s="3"/>
      <c r="C521" s="7"/>
      <c r="D521" s="8"/>
      <c r="E521" s="8"/>
      <c r="F521" s="8"/>
    </row>
    <row r="522" spans="2:6" x14ac:dyDescent="0.25">
      <c r="B522" s="3"/>
      <c r="C522" s="7"/>
      <c r="D522" s="8"/>
      <c r="E522" s="8"/>
      <c r="F522" s="8"/>
    </row>
    <row r="523" spans="2:6" x14ac:dyDescent="0.25">
      <c r="B523" s="3"/>
      <c r="C523" s="7"/>
      <c r="D523" s="8"/>
      <c r="E523" s="8"/>
      <c r="F523" s="8"/>
    </row>
    <row r="524" spans="2:6" x14ac:dyDescent="0.25">
      <c r="B524" s="3"/>
      <c r="C524" s="7"/>
      <c r="D524" s="8"/>
      <c r="E524" s="8"/>
      <c r="F524" s="8"/>
    </row>
    <row r="525" spans="2:6" x14ac:dyDescent="0.25">
      <c r="B525" s="3"/>
      <c r="C525" s="7"/>
      <c r="D525" s="8"/>
      <c r="E525" s="8"/>
      <c r="F525" s="8"/>
    </row>
    <row r="526" spans="2:6" x14ac:dyDescent="0.25">
      <c r="B526" s="3"/>
      <c r="C526" s="7"/>
      <c r="D526" s="8"/>
      <c r="E526" s="8"/>
      <c r="F526" s="8"/>
    </row>
    <row r="527" spans="2:6" x14ac:dyDescent="0.25">
      <c r="B527" s="3"/>
      <c r="C527" s="7"/>
      <c r="D527" s="8"/>
      <c r="E527" s="8"/>
      <c r="F527" s="8"/>
    </row>
    <row r="528" spans="2:6" x14ac:dyDescent="0.25">
      <c r="B528" s="3"/>
      <c r="C528" s="7"/>
      <c r="D528" s="8"/>
      <c r="E528" s="8"/>
      <c r="F528" s="8"/>
    </row>
    <row r="529" spans="2:6" x14ac:dyDescent="0.25">
      <c r="B529" s="3"/>
      <c r="C529" s="7"/>
      <c r="D529" s="8"/>
      <c r="E529" s="8"/>
      <c r="F529" s="8"/>
    </row>
  </sheetData>
  <mergeCells count="1">
    <mergeCell ref="A1:F1"/>
  </mergeCells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topLeftCell="A48" workbookViewId="0">
      <selection activeCell="F64" sqref="F64"/>
    </sheetView>
  </sheetViews>
  <sheetFormatPr defaultColWidth="8.77734375" defaultRowHeight="13.2" x14ac:dyDescent="0.25"/>
  <cols>
    <col min="3" max="5" width="9.6640625" customWidth="1"/>
    <col min="6" max="6" width="19.6640625" customWidth="1"/>
    <col min="7" max="7" width="12.33203125" customWidth="1"/>
  </cols>
  <sheetData>
    <row r="1" spans="1:6" x14ac:dyDescent="0.25">
      <c r="A1" s="52" t="s">
        <v>12</v>
      </c>
      <c r="B1" s="52"/>
      <c r="C1" s="52"/>
      <c r="D1" s="52"/>
      <c r="E1" s="52"/>
      <c r="F1" s="52"/>
    </row>
    <row r="3" spans="1:6" x14ac:dyDescent="0.25">
      <c r="A3" s="1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14" t="s">
        <v>22</v>
      </c>
    </row>
    <row r="4" spans="1:6" x14ac:dyDescent="0.25">
      <c r="A4" t="s">
        <v>11</v>
      </c>
      <c r="B4" s="3">
        <f>Input!D19</f>
        <v>180</v>
      </c>
      <c r="C4" s="4">
        <f>Input!$D$21</f>
        <v>10166.755399186557</v>
      </c>
      <c r="D4" s="5" t="e">
        <f>-PPMT(Input!$D$20/12,$B$4-B5,$B$4,$F$4)</f>
        <v>#NUM!</v>
      </c>
      <c r="E4" s="5" t="e">
        <f>-IPMT(Input!$D$20/12,$B$4-B5,$B$4,$F$4)</f>
        <v>#NUM!</v>
      </c>
      <c r="F4" s="6">
        <f>Input!D18</f>
        <v>65000</v>
      </c>
    </row>
    <row r="5" spans="1:6" x14ac:dyDescent="0.25">
      <c r="A5" s="3">
        <f t="shared" ref="A5:A68" si="0">$B$4-B5</f>
        <v>1</v>
      </c>
      <c r="B5" s="3">
        <f t="shared" ref="B5:B68" si="1">B4-1</f>
        <v>179</v>
      </c>
      <c r="C5" s="4">
        <f>Input!$D$21</f>
        <v>10166.755399186557</v>
      </c>
      <c r="D5" s="5" t="e">
        <f>-PPMT(Input!$D$20/12,$B$4-B6,$B$4,$F$4)</f>
        <v>#NUM!</v>
      </c>
      <c r="E5" s="5" t="e">
        <f>-IPMT(Input!$D$20/12,$B$4-B6,$B$4,$F$4)</f>
        <v>#NUM!</v>
      </c>
      <c r="F5" s="8" t="e">
        <f t="shared" ref="F5:F68" si="2">F4-D4</f>
        <v>#NUM!</v>
      </c>
    </row>
    <row r="6" spans="1:6" x14ac:dyDescent="0.25">
      <c r="A6" s="3">
        <f t="shared" si="0"/>
        <v>2</v>
      </c>
      <c r="B6" s="3">
        <f t="shared" si="1"/>
        <v>178</v>
      </c>
      <c r="C6" s="4">
        <f>Input!$D$21</f>
        <v>10166.755399186557</v>
      </c>
      <c r="D6" s="5" t="e">
        <f>-PPMT(Input!$D$20/12,$B$4-B7,$B$4,$F$4)</f>
        <v>#NUM!</v>
      </c>
      <c r="E6" s="5" t="e">
        <f>-IPMT(Input!$D$20/12,$B$4-B7,$B$4,$F$4)</f>
        <v>#NUM!</v>
      </c>
      <c r="F6" s="8" t="e">
        <f t="shared" si="2"/>
        <v>#NUM!</v>
      </c>
    </row>
    <row r="7" spans="1:6" x14ac:dyDescent="0.25">
      <c r="A7" s="3">
        <f t="shared" si="0"/>
        <v>3</v>
      </c>
      <c r="B7" s="3">
        <f t="shared" si="1"/>
        <v>177</v>
      </c>
      <c r="C7" s="4">
        <f>Input!$D$21</f>
        <v>10166.755399186557</v>
      </c>
      <c r="D7" s="5" t="e">
        <f>-PPMT(Input!$D$20/12,$B$4-B8,$B$4,$F$4)</f>
        <v>#NUM!</v>
      </c>
      <c r="E7" s="5" t="e">
        <f>-IPMT(Input!$D$20/12,$B$4-B8,$B$4,$F$4)</f>
        <v>#NUM!</v>
      </c>
      <c r="F7" s="8" t="e">
        <f t="shared" si="2"/>
        <v>#NUM!</v>
      </c>
    </row>
    <row r="8" spans="1:6" x14ac:dyDescent="0.25">
      <c r="A8" s="3">
        <f t="shared" si="0"/>
        <v>4</v>
      </c>
      <c r="B8" s="3">
        <f t="shared" si="1"/>
        <v>176</v>
      </c>
      <c r="C8" s="4">
        <f>Input!$D$21</f>
        <v>10166.755399186557</v>
      </c>
      <c r="D8" s="5" t="e">
        <f>-PPMT(Input!$D$20/12,$B$4-B9,$B$4,$F$4)</f>
        <v>#NUM!</v>
      </c>
      <c r="E8" s="5" t="e">
        <f>-IPMT(Input!$D$20/12,$B$4-B9,$B$4,$F$4)</f>
        <v>#NUM!</v>
      </c>
      <c r="F8" s="8" t="e">
        <f t="shared" si="2"/>
        <v>#NUM!</v>
      </c>
    </row>
    <row r="9" spans="1:6" x14ac:dyDescent="0.25">
      <c r="A9" s="3">
        <f t="shared" si="0"/>
        <v>5</v>
      </c>
      <c r="B9" s="3">
        <f t="shared" si="1"/>
        <v>175</v>
      </c>
      <c r="C9" s="4">
        <f>Input!$D$21</f>
        <v>10166.755399186557</v>
      </c>
      <c r="D9" s="5" t="e">
        <f>-PPMT(Input!$D$20/12,$B$4-B10,$B$4,$F$4)</f>
        <v>#NUM!</v>
      </c>
      <c r="E9" s="5" t="e">
        <f>-IPMT(Input!$D$20/12,$B$4-B10,$B$4,$F$4)</f>
        <v>#NUM!</v>
      </c>
      <c r="F9" s="8" t="e">
        <f t="shared" si="2"/>
        <v>#NUM!</v>
      </c>
    </row>
    <row r="10" spans="1:6" x14ac:dyDescent="0.25">
      <c r="A10" s="3">
        <f t="shared" si="0"/>
        <v>6</v>
      </c>
      <c r="B10" s="3">
        <f t="shared" si="1"/>
        <v>174</v>
      </c>
      <c r="C10" s="4">
        <f>Input!$D$21</f>
        <v>10166.755399186557</v>
      </c>
      <c r="D10" s="5" t="e">
        <f>-PPMT(Input!$D$20/12,$B$4-B11,$B$4,$F$4)</f>
        <v>#NUM!</v>
      </c>
      <c r="E10" s="5" t="e">
        <f>-IPMT(Input!$D$20/12,$B$4-B11,$B$4,$F$4)</f>
        <v>#NUM!</v>
      </c>
      <c r="F10" s="8" t="e">
        <f t="shared" si="2"/>
        <v>#NUM!</v>
      </c>
    </row>
    <row r="11" spans="1:6" x14ac:dyDescent="0.25">
      <c r="A11" s="3">
        <f t="shared" si="0"/>
        <v>7</v>
      </c>
      <c r="B11" s="3">
        <f t="shared" si="1"/>
        <v>173</v>
      </c>
      <c r="C11" s="4">
        <f>Input!$D$21</f>
        <v>10166.755399186557</v>
      </c>
      <c r="D11" s="5" t="e">
        <f>-PPMT(Input!$D$20/12,$B$4-B12,$B$4,$F$4)</f>
        <v>#NUM!</v>
      </c>
      <c r="E11" s="5" t="e">
        <f>-IPMT(Input!$D$20/12,$B$4-B12,$B$4,$F$4)</f>
        <v>#NUM!</v>
      </c>
      <c r="F11" s="8" t="e">
        <f t="shared" si="2"/>
        <v>#NUM!</v>
      </c>
    </row>
    <row r="12" spans="1:6" x14ac:dyDescent="0.25">
      <c r="A12" s="3">
        <f t="shared" si="0"/>
        <v>8</v>
      </c>
      <c r="B12" s="3">
        <f t="shared" si="1"/>
        <v>172</v>
      </c>
      <c r="C12" s="4">
        <f>Input!$D$21</f>
        <v>10166.755399186557</v>
      </c>
      <c r="D12" s="5" t="e">
        <f>-PPMT(Input!$D$20/12,$B$4-B13,$B$4,$F$4)</f>
        <v>#NUM!</v>
      </c>
      <c r="E12" s="5" t="e">
        <f>-IPMT(Input!$D$20/12,$B$4-B13,$B$4,$F$4)</f>
        <v>#NUM!</v>
      </c>
      <c r="F12" s="8" t="e">
        <f t="shared" si="2"/>
        <v>#NUM!</v>
      </c>
    </row>
    <row r="13" spans="1:6" x14ac:dyDescent="0.25">
      <c r="A13" s="3">
        <f t="shared" si="0"/>
        <v>9</v>
      </c>
      <c r="B13" s="3">
        <f t="shared" si="1"/>
        <v>171</v>
      </c>
      <c r="C13" s="4">
        <f>Input!$D$21</f>
        <v>10166.755399186557</v>
      </c>
      <c r="D13" s="5" t="e">
        <f>-PPMT(Input!$D$20/12,$B$4-B14,$B$4,$F$4)</f>
        <v>#NUM!</v>
      </c>
      <c r="E13" s="5" t="e">
        <f>-IPMT(Input!$D$20/12,$B$4-B14,$B$4,$F$4)</f>
        <v>#NUM!</v>
      </c>
      <c r="F13" s="8" t="e">
        <f t="shared" si="2"/>
        <v>#NUM!</v>
      </c>
    </row>
    <row r="14" spans="1:6" x14ac:dyDescent="0.25">
      <c r="A14" s="3">
        <f t="shared" si="0"/>
        <v>10</v>
      </c>
      <c r="B14" s="3">
        <f t="shared" si="1"/>
        <v>170</v>
      </c>
      <c r="C14" s="4">
        <f>Input!$D$21</f>
        <v>10166.755399186557</v>
      </c>
      <c r="D14" s="5" t="e">
        <f>-PPMT(Input!$D$20/12,$B$4-B15,$B$4,$F$4)</f>
        <v>#NUM!</v>
      </c>
      <c r="E14" s="5" t="e">
        <f>-IPMT(Input!$D$20/12,$B$4-B15,$B$4,$F$4)</f>
        <v>#NUM!</v>
      </c>
      <c r="F14" s="8" t="e">
        <f t="shared" si="2"/>
        <v>#NUM!</v>
      </c>
    </row>
    <row r="15" spans="1:6" x14ac:dyDescent="0.25">
      <c r="A15" s="3">
        <f t="shared" si="0"/>
        <v>11</v>
      </c>
      <c r="B15" s="3">
        <f t="shared" si="1"/>
        <v>169</v>
      </c>
      <c r="C15" s="4">
        <f>Input!$D$21</f>
        <v>10166.755399186557</v>
      </c>
      <c r="D15" s="5" t="e">
        <f>-PPMT(Input!$D$20/12,$B$4-B16,$B$4,$F$4)</f>
        <v>#NUM!</v>
      </c>
      <c r="E15" s="5" t="e">
        <f>-IPMT(Input!$D$20/12,$B$4-B16,$B$4,$F$4)</f>
        <v>#NUM!</v>
      </c>
      <c r="F15" s="8" t="e">
        <f t="shared" si="2"/>
        <v>#NUM!</v>
      </c>
    </row>
    <row r="16" spans="1:6" x14ac:dyDescent="0.25">
      <c r="A16" s="1">
        <f t="shared" si="0"/>
        <v>12</v>
      </c>
      <c r="B16" s="2">
        <f t="shared" si="1"/>
        <v>168</v>
      </c>
      <c r="C16" s="12">
        <f>Input!$D$21</f>
        <v>10166.755399186557</v>
      </c>
      <c r="D16" s="13" t="e">
        <f>-PPMT(Input!$D$20/12,$B$4-B17,$B$4,$F$4)</f>
        <v>#NUM!</v>
      </c>
      <c r="E16" s="13" t="e">
        <f>-IPMT(Input!$D$20/12,$B$4-B17,$B$4,$F$4)</f>
        <v>#NUM!</v>
      </c>
      <c r="F16" s="11" t="e">
        <f t="shared" si="2"/>
        <v>#NUM!</v>
      </c>
    </row>
    <row r="17" spans="1:6" x14ac:dyDescent="0.25">
      <c r="A17" s="3">
        <f t="shared" si="0"/>
        <v>13</v>
      </c>
      <c r="B17" s="3">
        <f t="shared" si="1"/>
        <v>167</v>
      </c>
      <c r="C17" s="4">
        <f>Input!$D$21</f>
        <v>10166.755399186557</v>
      </c>
      <c r="D17" s="5" t="e">
        <f>-PPMT(Input!$D$20/12,$B$4-B18,$B$4,$F$4)</f>
        <v>#NUM!</v>
      </c>
      <c r="E17" s="5" t="e">
        <f>-IPMT(Input!$D$20/12,$B$4-B18,$B$4,$F$4)</f>
        <v>#NUM!</v>
      </c>
      <c r="F17" s="8" t="e">
        <f t="shared" si="2"/>
        <v>#NUM!</v>
      </c>
    </row>
    <row r="18" spans="1:6" x14ac:dyDescent="0.25">
      <c r="A18" s="3">
        <f t="shared" si="0"/>
        <v>14</v>
      </c>
      <c r="B18" s="3">
        <f t="shared" si="1"/>
        <v>166</v>
      </c>
      <c r="C18" s="4">
        <f>Input!$D$21</f>
        <v>10166.755399186557</v>
      </c>
      <c r="D18" s="5" t="e">
        <f>-PPMT(Input!$D$20/12,$B$4-B19,$B$4,$F$4)</f>
        <v>#NUM!</v>
      </c>
      <c r="E18" s="5" t="e">
        <f>-IPMT(Input!$D$20/12,$B$4-B19,$B$4,$F$4)</f>
        <v>#NUM!</v>
      </c>
      <c r="F18" s="8" t="e">
        <f t="shared" si="2"/>
        <v>#NUM!</v>
      </c>
    </row>
    <row r="19" spans="1:6" x14ac:dyDescent="0.25">
      <c r="A19" s="3">
        <f t="shared" si="0"/>
        <v>15</v>
      </c>
      <c r="B19" s="3">
        <f t="shared" si="1"/>
        <v>165</v>
      </c>
      <c r="C19" s="4">
        <f>Input!$D$21</f>
        <v>10166.755399186557</v>
      </c>
      <c r="D19" s="5" t="e">
        <f>-PPMT(Input!$D$20/12,$B$4-B20,$B$4,$F$4)</f>
        <v>#NUM!</v>
      </c>
      <c r="E19" s="5" t="e">
        <f>-IPMT(Input!$D$20/12,$B$4-B20,$B$4,$F$4)</f>
        <v>#NUM!</v>
      </c>
      <c r="F19" s="8" t="e">
        <f t="shared" si="2"/>
        <v>#NUM!</v>
      </c>
    </row>
    <row r="20" spans="1:6" x14ac:dyDescent="0.25">
      <c r="A20" s="3">
        <f t="shared" si="0"/>
        <v>16</v>
      </c>
      <c r="B20" s="3">
        <f t="shared" si="1"/>
        <v>164</v>
      </c>
      <c r="C20" s="4">
        <f>Input!$D$21</f>
        <v>10166.755399186557</v>
      </c>
      <c r="D20" s="5" t="e">
        <f>-PPMT(Input!$D$20/12,$B$4-B21,$B$4,$F$4)</f>
        <v>#NUM!</v>
      </c>
      <c r="E20" s="5" t="e">
        <f>-IPMT(Input!$D$20/12,$B$4-B21,$B$4,$F$4)</f>
        <v>#NUM!</v>
      </c>
      <c r="F20" s="8" t="e">
        <f t="shared" si="2"/>
        <v>#NUM!</v>
      </c>
    </row>
    <row r="21" spans="1:6" x14ac:dyDescent="0.25">
      <c r="A21" s="3">
        <f t="shared" si="0"/>
        <v>17</v>
      </c>
      <c r="B21" s="3">
        <f t="shared" si="1"/>
        <v>163</v>
      </c>
      <c r="C21" s="4">
        <f>Input!$D$21</f>
        <v>10166.755399186557</v>
      </c>
      <c r="D21" s="5" t="e">
        <f>-PPMT(Input!$D$20/12,$B$4-B22,$B$4,$F$4)</f>
        <v>#NUM!</v>
      </c>
      <c r="E21" s="5" t="e">
        <f>-IPMT(Input!$D$20/12,$B$4-B22,$B$4,$F$4)</f>
        <v>#NUM!</v>
      </c>
      <c r="F21" s="8" t="e">
        <f t="shared" si="2"/>
        <v>#NUM!</v>
      </c>
    </row>
    <row r="22" spans="1:6" x14ac:dyDescent="0.25">
      <c r="A22" s="3">
        <f t="shared" si="0"/>
        <v>18</v>
      </c>
      <c r="B22" s="3">
        <f t="shared" si="1"/>
        <v>162</v>
      </c>
      <c r="C22" s="4">
        <f>Input!$D$21</f>
        <v>10166.755399186557</v>
      </c>
      <c r="D22" s="5" t="e">
        <f>-PPMT(Input!$D$20/12,$B$4-B23,$B$4,$F$4)</f>
        <v>#NUM!</v>
      </c>
      <c r="E22" s="5" t="e">
        <f>-IPMT(Input!$D$20/12,$B$4-B23,$B$4,$F$4)</f>
        <v>#NUM!</v>
      </c>
      <c r="F22" s="8" t="e">
        <f t="shared" si="2"/>
        <v>#NUM!</v>
      </c>
    </row>
    <row r="23" spans="1:6" x14ac:dyDescent="0.25">
      <c r="A23" s="3">
        <f t="shared" si="0"/>
        <v>19</v>
      </c>
      <c r="B23" s="3">
        <f t="shared" si="1"/>
        <v>161</v>
      </c>
      <c r="C23" s="4">
        <f>Input!$D$21</f>
        <v>10166.755399186557</v>
      </c>
      <c r="D23" s="5" t="e">
        <f>-PPMT(Input!$D$20/12,$B$4-B24,$B$4,$F$4)</f>
        <v>#NUM!</v>
      </c>
      <c r="E23" s="5" t="e">
        <f>-IPMT(Input!$D$20/12,$B$4-B24,$B$4,$F$4)</f>
        <v>#NUM!</v>
      </c>
      <c r="F23" s="8" t="e">
        <f t="shared" si="2"/>
        <v>#NUM!</v>
      </c>
    </row>
    <row r="24" spans="1:6" x14ac:dyDescent="0.25">
      <c r="A24" s="3">
        <f t="shared" si="0"/>
        <v>20</v>
      </c>
      <c r="B24" s="3">
        <f t="shared" si="1"/>
        <v>160</v>
      </c>
      <c r="C24" s="4">
        <f>Input!$D$21</f>
        <v>10166.755399186557</v>
      </c>
      <c r="D24" s="5" t="e">
        <f>-PPMT(Input!$D$20/12,$B$4-B25,$B$4,$F$4)</f>
        <v>#NUM!</v>
      </c>
      <c r="E24" s="5" t="e">
        <f>-IPMT(Input!$D$20/12,$B$4-B25,$B$4,$F$4)</f>
        <v>#NUM!</v>
      </c>
      <c r="F24" s="8" t="e">
        <f t="shared" si="2"/>
        <v>#NUM!</v>
      </c>
    </row>
    <row r="25" spans="1:6" x14ac:dyDescent="0.25">
      <c r="A25" s="3">
        <f t="shared" si="0"/>
        <v>21</v>
      </c>
      <c r="B25" s="3">
        <f t="shared" si="1"/>
        <v>159</v>
      </c>
      <c r="C25" s="4">
        <f>Input!$D$21</f>
        <v>10166.755399186557</v>
      </c>
      <c r="D25" s="5" t="e">
        <f>-PPMT(Input!$D$20/12,$B$4-B26,$B$4,$F$4)</f>
        <v>#NUM!</v>
      </c>
      <c r="E25" s="5" t="e">
        <f>-IPMT(Input!$D$20/12,$B$4-B26,$B$4,$F$4)</f>
        <v>#NUM!</v>
      </c>
      <c r="F25" s="8" t="e">
        <f t="shared" si="2"/>
        <v>#NUM!</v>
      </c>
    </row>
    <row r="26" spans="1:6" x14ac:dyDescent="0.25">
      <c r="A26" s="3">
        <f t="shared" si="0"/>
        <v>22</v>
      </c>
      <c r="B26" s="3">
        <f t="shared" si="1"/>
        <v>158</v>
      </c>
      <c r="C26" s="4">
        <f>Input!$D$21</f>
        <v>10166.755399186557</v>
      </c>
      <c r="D26" s="5" t="e">
        <f>-PPMT(Input!$D$20/12,$B$4-B27,$B$4,$F$4)</f>
        <v>#NUM!</v>
      </c>
      <c r="E26" s="5" t="e">
        <f>-IPMT(Input!$D$20/12,$B$4-B27,$B$4,$F$4)</f>
        <v>#NUM!</v>
      </c>
      <c r="F26" s="8" t="e">
        <f t="shared" si="2"/>
        <v>#NUM!</v>
      </c>
    </row>
    <row r="27" spans="1:6" x14ac:dyDescent="0.25">
      <c r="A27" s="3">
        <f t="shared" si="0"/>
        <v>23</v>
      </c>
      <c r="B27" s="3">
        <f t="shared" si="1"/>
        <v>157</v>
      </c>
      <c r="C27" s="4">
        <f>Input!$D$21</f>
        <v>10166.755399186557</v>
      </c>
      <c r="D27" s="5" t="e">
        <f>-PPMT(Input!$D$20/12,$B$4-B28,$B$4,$F$4)</f>
        <v>#NUM!</v>
      </c>
      <c r="E27" s="5" t="e">
        <f>-IPMT(Input!$D$20/12,$B$4-B28,$B$4,$F$4)</f>
        <v>#NUM!</v>
      </c>
      <c r="F27" s="8" t="e">
        <f t="shared" si="2"/>
        <v>#NUM!</v>
      </c>
    </row>
    <row r="28" spans="1:6" x14ac:dyDescent="0.25">
      <c r="A28" s="1">
        <f t="shared" si="0"/>
        <v>24</v>
      </c>
      <c r="B28" s="2">
        <f t="shared" si="1"/>
        <v>156</v>
      </c>
      <c r="C28" s="12">
        <f>Input!$D$21</f>
        <v>10166.755399186557</v>
      </c>
      <c r="D28" s="13" t="e">
        <f>-PPMT(Input!$D$20/12,$B$4-B29,$B$4,$F$4)</f>
        <v>#NUM!</v>
      </c>
      <c r="E28" s="13" t="e">
        <f>-IPMT(Input!$D$20/12,$B$4-B29,$B$4,$F$4)</f>
        <v>#NUM!</v>
      </c>
      <c r="F28" s="11" t="e">
        <f t="shared" si="2"/>
        <v>#NUM!</v>
      </c>
    </row>
    <row r="29" spans="1:6" x14ac:dyDescent="0.25">
      <c r="A29" s="3">
        <f t="shared" si="0"/>
        <v>25</v>
      </c>
      <c r="B29" s="3">
        <f t="shared" si="1"/>
        <v>155</v>
      </c>
      <c r="C29" s="4">
        <f>Input!$D$21</f>
        <v>10166.755399186557</v>
      </c>
      <c r="D29" s="5" t="e">
        <f>-PPMT(Input!$D$20/12,$B$4-B30,$B$4,$F$4)</f>
        <v>#NUM!</v>
      </c>
      <c r="E29" s="5" t="e">
        <f>-IPMT(Input!$D$20/12,$B$4-B30,$B$4,$F$4)</f>
        <v>#NUM!</v>
      </c>
      <c r="F29" s="8" t="e">
        <f t="shared" si="2"/>
        <v>#NUM!</v>
      </c>
    </row>
    <row r="30" spans="1:6" x14ac:dyDescent="0.25">
      <c r="A30" s="3">
        <f t="shared" si="0"/>
        <v>26</v>
      </c>
      <c r="B30" s="3">
        <f t="shared" si="1"/>
        <v>154</v>
      </c>
      <c r="C30" s="4">
        <f>Input!$D$21</f>
        <v>10166.755399186557</v>
      </c>
      <c r="D30" s="5" t="e">
        <f>-PPMT(Input!$D$20/12,$B$4-B31,$B$4,$F$4)</f>
        <v>#NUM!</v>
      </c>
      <c r="E30" s="5" t="e">
        <f>-IPMT(Input!$D$20/12,$B$4-B31,$B$4,$F$4)</f>
        <v>#NUM!</v>
      </c>
      <c r="F30" s="8" t="e">
        <f t="shared" si="2"/>
        <v>#NUM!</v>
      </c>
    </row>
    <row r="31" spans="1:6" x14ac:dyDescent="0.25">
      <c r="A31" s="3">
        <f t="shared" si="0"/>
        <v>27</v>
      </c>
      <c r="B31" s="3">
        <f t="shared" si="1"/>
        <v>153</v>
      </c>
      <c r="C31" s="4">
        <f>Input!$D$21</f>
        <v>10166.755399186557</v>
      </c>
      <c r="D31" s="5" t="e">
        <f>-PPMT(Input!$D$20/12,$B$4-B32,$B$4,$F$4)</f>
        <v>#NUM!</v>
      </c>
      <c r="E31" s="5" t="e">
        <f>-IPMT(Input!$D$20/12,$B$4-B32,$B$4,$F$4)</f>
        <v>#NUM!</v>
      </c>
      <c r="F31" s="8" t="e">
        <f t="shared" si="2"/>
        <v>#NUM!</v>
      </c>
    </row>
    <row r="32" spans="1:6" x14ac:dyDescent="0.25">
      <c r="A32" s="3">
        <f t="shared" si="0"/>
        <v>28</v>
      </c>
      <c r="B32" s="3">
        <f t="shared" si="1"/>
        <v>152</v>
      </c>
      <c r="C32" s="4">
        <f>Input!$D$21</f>
        <v>10166.755399186557</v>
      </c>
      <c r="D32" s="5" t="e">
        <f>-PPMT(Input!$D$20/12,$B$4-B33,$B$4,$F$4)</f>
        <v>#NUM!</v>
      </c>
      <c r="E32" s="5" t="e">
        <f>-IPMT(Input!$D$20/12,$B$4-B33,$B$4,$F$4)</f>
        <v>#NUM!</v>
      </c>
      <c r="F32" s="8" t="e">
        <f t="shared" si="2"/>
        <v>#NUM!</v>
      </c>
    </row>
    <row r="33" spans="1:6" x14ac:dyDescent="0.25">
      <c r="A33" s="3">
        <f t="shared" si="0"/>
        <v>29</v>
      </c>
      <c r="B33" s="3">
        <f t="shared" si="1"/>
        <v>151</v>
      </c>
      <c r="C33" s="4">
        <f>Input!$D$21</f>
        <v>10166.755399186557</v>
      </c>
      <c r="D33" s="5" t="e">
        <f>-PPMT(Input!$D$20/12,$B$4-B34,$B$4,$F$4)</f>
        <v>#NUM!</v>
      </c>
      <c r="E33" s="5" t="e">
        <f>-IPMT(Input!$D$20/12,$B$4-B34,$B$4,$F$4)</f>
        <v>#NUM!</v>
      </c>
      <c r="F33" s="8" t="e">
        <f t="shared" si="2"/>
        <v>#NUM!</v>
      </c>
    </row>
    <row r="34" spans="1:6" x14ac:dyDescent="0.25">
      <c r="A34" s="3">
        <f t="shared" si="0"/>
        <v>30</v>
      </c>
      <c r="B34" s="3">
        <f t="shared" si="1"/>
        <v>150</v>
      </c>
      <c r="C34" s="4">
        <f>Input!$D$21</f>
        <v>10166.755399186557</v>
      </c>
      <c r="D34" s="5" t="e">
        <f>-PPMT(Input!$D$20/12,$B$4-B35,$B$4,$F$4)</f>
        <v>#NUM!</v>
      </c>
      <c r="E34" s="5" t="e">
        <f>-IPMT(Input!$D$20/12,$B$4-B35,$B$4,$F$4)</f>
        <v>#NUM!</v>
      </c>
      <c r="F34" s="8" t="e">
        <f t="shared" si="2"/>
        <v>#NUM!</v>
      </c>
    </row>
    <row r="35" spans="1:6" x14ac:dyDescent="0.25">
      <c r="A35" s="3">
        <f t="shared" si="0"/>
        <v>31</v>
      </c>
      <c r="B35" s="3">
        <f t="shared" si="1"/>
        <v>149</v>
      </c>
      <c r="C35" s="4">
        <f>Input!$D$21</f>
        <v>10166.755399186557</v>
      </c>
      <c r="D35" s="5" t="e">
        <f>-PPMT(Input!$D$20/12,$B$4-B36,$B$4,$F$4)</f>
        <v>#NUM!</v>
      </c>
      <c r="E35" s="5" t="e">
        <f>-IPMT(Input!$D$20/12,$B$4-B36,$B$4,$F$4)</f>
        <v>#NUM!</v>
      </c>
      <c r="F35" s="8" t="e">
        <f t="shared" si="2"/>
        <v>#NUM!</v>
      </c>
    </row>
    <row r="36" spans="1:6" x14ac:dyDescent="0.25">
      <c r="A36" s="3">
        <f t="shared" si="0"/>
        <v>32</v>
      </c>
      <c r="B36" s="3">
        <f t="shared" si="1"/>
        <v>148</v>
      </c>
      <c r="C36" s="4">
        <f>Input!$D$21</f>
        <v>10166.755399186557</v>
      </c>
      <c r="D36" s="5" t="e">
        <f>-PPMT(Input!$D$20/12,$B$4-B37,$B$4,$F$4)</f>
        <v>#NUM!</v>
      </c>
      <c r="E36" s="5" t="e">
        <f>-IPMT(Input!$D$20/12,$B$4-B37,$B$4,$F$4)</f>
        <v>#NUM!</v>
      </c>
      <c r="F36" s="8" t="e">
        <f t="shared" si="2"/>
        <v>#NUM!</v>
      </c>
    </row>
    <row r="37" spans="1:6" x14ac:dyDescent="0.25">
      <c r="A37" s="3">
        <f t="shared" si="0"/>
        <v>33</v>
      </c>
      <c r="B37" s="3">
        <f t="shared" si="1"/>
        <v>147</v>
      </c>
      <c r="C37" s="4">
        <f>Input!$D$21</f>
        <v>10166.755399186557</v>
      </c>
      <c r="D37" s="5" t="e">
        <f>-PPMT(Input!$D$20/12,$B$4-B38,$B$4,$F$4)</f>
        <v>#NUM!</v>
      </c>
      <c r="E37" s="5" t="e">
        <f>-IPMT(Input!$D$20/12,$B$4-B38,$B$4,$F$4)</f>
        <v>#NUM!</v>
      </c>
      <c r="F37" s="8" t="e">
        <f t="shared" si="2"/>
        <v>#NUM!</v>
      </c>
    </row>
    <row r="38" spans="1:6" x14ac:dyDescent="0.25">
      <c r="A38" s="3">
        <f t="shared" si="0"/>
        <v>34</v>
      </c>
      <c r="B38" s="3">
        <f t="shared" si="1"/>
        <v>146</v>
      </c>
      <c r="C38" s="4">
        <f>Input!$D$21</f>
        <v>10166.755399186557</v>
      </c>
      <c r="D38" s="5" t="e">
        <f>-PPMT(Input!$D$20/12,$B$4-B39,$B$4,$F$4)</f>
        <v>#NUM!</v>
      </c>
      <c r="E38" s="5" t="e">
        <f>-IPMT(Input!$D$20/12,$B$4-B39,$B$4,$F$4)</f>
        <v>#NUM!</v>
      </c>
      <c r="F38" s="8" t="e">
        <f t="shared" si="2"/>
        <v>#NUM!</v>
      </c>
    </row>
    <row r="39" spans="1:6" x14ac:dyDescent="0.25">
      <c r="A39" s="3">
        <f t="shared" si="0"/>
        <v>35</v>
      </c>
      <c r="B39" s="3">
        <f t="shared" si="1"/>
        <v>145</v>
      </c>
      <c r="C39" s="4">
        <f>Input!$D$21</f>
        <v>10166.755399186557</v>
      </c>
      <c r="D39" s="5" t="e">
        <f>-PPMT(Input!$D$20/12,$B$4-B40,$B$4,$F$4)</f>
        <v>#NUM!</v>
      </c>
      <c r="E39" s="5" t="e">
        <f>-IPMT(Input!$D$20/12,$B$4-B40,$B$4,$F$4)</f>
        <v>#NUM!</v>
      </c>
      <c r="F39" s="8" t="e">
        <f t="shared" si="2"/>
        <v>#NUM!</v>
      </c>
    </row>
    <row r="40" spans="1:6" x14ac:dyDescent="0.25">
      <c r="A40" s="1">
        <f t="shared" si="0"/>
        <v>36</v>
      </c>
      <c r="B40" s="2">
        <f t="shared" si="1"/>
        <v>144</v>
      </c>
      <c r="C40" s="12">
        <f>Input!$D$21</f>
        <v>10166.755399186557</v>
      </c>
      <c r="D40" s="13" t="e">
        <f>-PPMT(Input!$D$20/12,$B$4-B41,$B$4,$F$4)</f>
        <v>#NUM!</v>
      </c>
      <c r="E40" s="13" t="e">
        <f>-IPMT(Input!$D$20/12,$B$4-B41,$B$4,$F$4)</f>
        <v>#NUM!</v>
      </c>
      <c r="F40" s="11" t="e">
        <f t="shared" si="2"/>
        <v>#NUM!</v>
      </c>
    </row>
    <row r="41" spans="1:6" x14ac:dyDescent="0.25">
      <c r="A41" s="3">
        <f t="shared" si="0"/>
        <v>37</v>
      </c>
      <c r="B41" s="3">
        <f t="shared" si="1"/>
        <v>143</v>
      </c>
      <c r="C41" s="4">
        <f>Input!$D$21</f>
        <v>10166.755399186557</v>
      </c>
      <c r="D41" s="5" t="e">
        <f>-PPMT(Input!$D$20/12,$B$4-B42,$B$4,$F$4)</f>
        <v>#NUM!</v>
      </c>
      <c r="E41" s="5" t="e">
        <f>-IPMT(Input!$D$20/12,$B$4-B42,$B$4,$F$4)</f>
        <v>#NUM!</v>
      </c>
      <c r="F41" s="8" t="e">
        <f t="shared" si="2"/>
        <v>#NUM!</v>
      </c>
    </row>
    <row r="42" spans="1:6" x14ac:dyDescent="0.25">
      <c r="A42" s="3">
        <f t="shared" si="0"/>
        <v>38</v>
      </c>
      <c r="B42" s="3">
        <f t="shared" si="1"/>
        <v>142</v>
      </c>
      <c r="C42" s="4">
        <f>Input!$D$21</f>
        <v>10166.755399186557</v>
      </c>
      <c r="D42" s="5" t="e">
        <f>-PPMT(Input!$D$20/12,$B$4-B43,$B$4,$F$4)</f>
        <v>#NUM!</v>
      </c>
      <c r="E42" s="5" t="e">
        <f>-IPMT(Input!$D$20/12,$B$4-B43,$B$4,$F$4)</f>
        <v>#NUM!</v>
      </c>
      <c r="F42" s="8" t="e">
        <f t="shared" si="2"/>
        <v>#NUM!</v>
      </c>
    </row>
    <row r="43" spans="1:6" x14ac:dyDescent="0.25">
      <c r="A43" s="3">
        <f t="shared" si="0"/>
        <v>39</v>
      </c>
      <c r="B43" s="3">
        <f t="shared" si="1"/>
        <v>141</v>
      </c>
      <c r="C43" s="4">
        <f>Input!$D$21</f>
        <v>10166.755399186557</v>
      </c>
      <c r="D43" s="5" t="e">
        <f>-PPMT(Input!$D$20/12,$B$4-B44,$B$4,$F$4)</f>
        <v>#NUM!</v>
      </c>
      <c r="E43" s="5" t="e">
        <f>-IPMT(Input!$D$20/12,$B$4-B44,$B$4,$F$4)</f>
        <v>#NUM!</v>
      </c>
      <c r="F43" s="8" t="e">
        <f t="shared" si="2"/>
        <v>#NUM!</v>
      </c>
    </row>
    <row r="44" spans="1:6" x14ac:dyDescent="0.25">
      <c r="A44" s="3">
        <f t="shared" si="0"/>
        <v>40</v>
      </c>
      <c r="B44" s="3">
        <f t="shared" si="1"/>
        <v>140</v>
      </c>
      <c r="C44" s="4">
        <f>Input!$D$21</f>
        <v>10166.755399186557</v>
      </c>
      <c r="D44" s="5" t="e">
        <f>-PPMT(Input!$D$20/12,$B$4-B45,$B$4,$F$4)</f>
        <v>#NUM!</v>
      </c>
      <c r="E44" s="5" t="e">
        <f>-IPMT(Input!$D$20/12,$B$4-B45,$B$4,$F$4)</f>
        <v>#NUM!</v>
      </c>
      <c r="F44" s="8" t="e">
        <f t="shared" si="2"/>
        <v>#NUM!</v>
      </c>
    </row>
    <row r="45" spans="1:6" x14ac:dyDescent="0.25">
      <c r="A45" s="3">
        <f t="shared" si="0"/>
        <v>41</v>
      </c>
      <c r="B45" s="3">
        <f t="shared" si="1"/>
        <v>139</v>
      </c>
      <c r="C45" s="4">
        <f>Input!$D$21</f>
        <v>10166.755399186557</v>
      </c>
      <c r="D45" s="5" t="e">
        <f>-PPMT(Input!$D$20/12,$B$4-B46,$B$4,$F$4)</f>
        <v>#NUM!</v>
      </c>
      <c r="E45" s="5" t="e">
        <f>-IPMT(Input!$D$20/12,$B$4-B46,$B$4,$F$4)</f>
        <v>#NUM!</v>
      </c>
      <c r="F45" s="8" t="e">
        <f t="shared" si="2"/>
        <v>#NUM!</v>
      </c>
    </row>
    <row r="46" spans="1:6" x14ac:dyDescent="0.25">
      <c r="A46" s="3">
        <f t="shared" si="0"/>
        <v>42</v>
      </c>
      <c r="B46" s="3">
        <f t="shared" si="1"/>
        <v>138</v>
      </c>
      <c r="C46" s="4">
        <f>Input!$D$21</f>
        <v>10166.755399186557</v>
      </c>
      <c r="D46" s="5" t="e">
        <f>-PPMT(Input!$D$20/12,$B$4-B47,$B$4,$F$4)</f>
        <v>#NUM!</v>
      </c>
      <c r="E46" s="5" t="e">
        <f>-IPMT(Input!$D$20/12,$B$4-B47,$B$4,$F$4)</f>
        <v>#NUM!</v>
      </c>
      <c r="F46" s="8" t="e">
        <f t="shared" si="2"/>
        <v>#NUM!</v>
      </c>
    </row>
    <row r="47" spans="1:6" x14ac:dyDescent="0.25">
      <c r="A47" s="3">
        <f t="shared" si="0"/>
        <v>43</v>
      </c>
      <c r="B47" s="3">
        <f t="shared" si="1"/>
        <v>137</v>
      </c>
      <c r="C47" s="4">
        <f>Input!$D$21</f>
        <v>10166.755399186557</v>
      </c>
      <c r="D47" s="5" t="e">
        <f>-PPMT(Input!$D$20/12,$B$4-B48,$B$4,$F$4)</f>
        <v>#NUM!</v>
      </c>
      <c r="E47" s="5" t="e">
        <f>-IPMT(Input!$D$20/12,$B$4-B48,$B$4,$F$4)</f>
        <v>#NUM!</v>
      </c>
      <c r="F47" s="8" t="e">
        <f t="shared" si="2"/>
        <v>#NUM!</v>
      </c>
    </row>
    <row r="48" spans="1:6" x14ac:dyDescent="0.25">
      <c r="A48" s="3">
        <f t="shared" si="0"/>
        <v>44</v>
      </c>
      <c r="B48" s="3">
        <f t="shared" si="1"/>
        <v>136</v>
      </c>
      <c r="C48" s="4">
        <f>Input!$D$21</f>
        <v>10166.755399186557</v>
      </c>
      <c r="D48" s="5" t="e">
        <f>-PPMT(Input!$D$20/12,$B$4-B49,$B$4,$F$4)</f>
        <v>#NUM!</v>
      </c>
      <c r="E48" s="5" t="e">
        <f>-IPMT(Input!$D$20/12,$B$4-B49,$B$4,$F$4)</f>
        <v>#NUM!</v>
      </c>
      <c r="F48" s="8" t="e">
        <f t="shared" si="2"/>
        <v>#NUM!</v>
      </c>
    </row>
    <row r="49" spans="1:6" x14ac:dyDescent="0.25">
      <c r="A49" s="3">
        <f t="shared" si="0"/>
        <v>45</v>
      </c>
      <c r="B49" s="3">
        <f t="shared" si="1"/>
        <v>135</v>
      </c>
      <c r="C49" s="4">
        <f>Input!$D$21</f>
        <v>10166.755399186557</v>
      </c>
      <c r="D49" s="5" t="e">
        <f>-PPMT(Input!$D$20/12,$B$4-B50,$B$4,$F$4)</f>
        <v>#NUM!</v>
      </c>
      <c r="E49" s="5" t="e">
        <f>-IPMT(Input!$D$20/12,$B$4-B50,$B$4,$F$4)</f>
        <v>#NUM!</v>
      </c>
      <c r="F49" s="8" t="e">
        <f t="shared" si="2"/>
        <v>#NUM!</v>
      </c>
    </row>
    <row r="50" spans="1:6" x14ac:dyDescent="0.25">
      <c r="A50" s="3">
        <f t="shared" si="0"/>
        <v>46</v>
      </c>
      <c r="B50" s="3">
        <f t="shared" si="1"/>
        <v>134</v>
      </c>
      <c r="C50" s="4">
        <f>Input!$D$21</f>
        <v>10166.755399186557</v>
      </c>
      <c r="D50" s="5" t="e">
        <f>-PPMT(Input!$D$20/12,$B$4-B51,$B$4,$F$4)</f>
        <v>#NUM!</v>
      </c>
      <c r="E50" s="5" t="e">
        <f>-IPMT(Input!$D$20/12,$B$4-B51,$B$4,$F$4)</f>
        <v>#NUM!</v>
      </c>
      <c r="F50" s="8" t="e">
        <f t="shared" si="2"/>
        <v>#NUM!</v>
      </c>
    </row>
    <row r="51" spans="1:6" x14ac:dyDescent="0.25">
      <c r="A51" s="3">
        <f t="shared" si="0"/>
        <v>47</v>
      </c>
      <c r="B51" s="3">
        <f t="shared" si="1"/>
        <v>133</v>
      </c>
      <c r="C51" s="4">
        <f>Input!$D$21</f>
        <v>10166.755399186557</v>
      </c>
      <c r="D51" s="5" t="e">
        <f>-PPMT(Input!$D$20/12,$B$4-B52,$B$4,$F$4)</f>
        <v>#NUM!</v>
      </c>
      <c r="E51" s="5" t="e">
        <f>-IPMT(Input!$D$20/12,$B$4-B52,$B$4,$F$4)</f>
        <v>#NUM!</v>
      </c>
      <c r="F51" s="8" t="e">
        <f t="shared" si="2"/>
        <v>#NUM!</v>
      </c>
    </row>
    <row r="52" spans="1:6" x14ac:dyDescent="0.25">
      <c r="A52" s="1">
        <f t="shared" si="0"/>
        <v>48</v>
      </c>
      <c r="B52" s="2">
        <f t="shared" si="1"/>
        <v>132</v>
      </c>
      <c r="C52" s="12">
        <f>Input!$D$21</f>
        <v>10166.755399186557</v>
      </c>
      <c r="D52" s="13" t="e">
        <f>-PPMT(Input!$D$20/12,$B$4-B53,$B$4,$F$4)</f>
        <v>#NUM!</v>
      </c>
      <c r="E52" s="13" t="e">
        <f>-IPMT(Input!$D$20/12,$B$4-B53,$B$4,$F$4)</f>
        <v>#NUM!</v>
      </c>
      <c r="F52" s="11" t="e">
        <f t="shared" si="2"/>
        <v>#NUM!</v>
      </c>
    </row>
    <row r="53" spans="1:6" x14ac:dyDescent="0.25">
      <c r="A53" s="3">
        <f t="shared" si="0"/>
        <v>49</v>
      </c>
      <c r="B53" s="3">
        <f t="shared" si="1"/>
        <v>131</v>
      </c>
      <c r="C53" s="4">
        <f>Input!$D$21</f>
        <v>10166.755399186557</v>
      </c>
      <c r="D53" s="5" t="e">
        <f>-PPMT(Input!$D$20/12,$B$4-B54,$B$4,$F$4)</f>
        <v>#NUM!</v>
      </c>
      <c r="E53" s="5" t="e">
        <f>-IPMT(Input!$D$20/12,$B$4-B54,$B$4,$F$4)</f>
        <v>#NUM!</v>
      </c>
      <c r="F53" s="8" t="e">
        <f t="shared" si="2"/>
        <v>#NUM!</v>
      </c>
    </row>
    <row r="54" spans="1:6" x14ac:dyDescent="0.25">
      <c r="A54" s="3">
        <f t="shared" si="0"/>
        <v>50</v>
      </c>
      <c r="B54" s="3">
        <f t="shared" si="1"/>
        <v>130</v>
      </c>
      <c r="C54" s="4">
        <f>Input!$D$21</f>
        <v>10166.755399186557</v>
      </c>
      <c r="D54" s="5" t="e">
        <f>-PPMT(Input!$D$20/12,$B$4-B55,$B$4,$F$4)</f>
        <v>#NUM!</v>
      </c>
      <c r="E54" s="5" t="e">
        <f>-IPMT(Input!$D$20/12,$B$4-B55,$B$4,$F$4)</f>
        <v>#NUM!</v>
      </c>
      <c r="F54" s="8" t="e">
        <f t="shared" si="2"/>
        <v>#NUM!</v>
      </c>
    </row>
    <row r="55" spans="1:6" x14ac:dyDescent="0.25">
      <c r="A55" s="3">
        <f t="shared" si="0"/>
        <v>51</v>
      </c>
      <c r="B55" s="3">
        <f t="shared" si="1"/>
        <v>129</v>
      </c>
      <c r="C55" s="4">
        <f>Input!$D$21</f>
        <v>10166.755399186557</v>
      </c>
      <c r="D55" s="5" t="e">
        <f>-PPMT(Input!$D$20/12,$B$4-B56,$B$4,$F$4)</f>
        <v>#NUM!</v>
      </c>
      <c r="E55" s="5" t="e">
        <f>-IPMT(Input!$D$20/12,$B$4-B56,$B$4,$F$4)</f>
        <v>#NUM!</v>
      </c>
      <c r="F55" s="8" t="e">
        <f t="shared" si="2"/>
        <v>#NUM!</v>
      </c>
    </row>
    <row r="56" spans="1:6" s="28" customFormat="1" x14ac:dyDescent="0.25">
      <c r="A56" s="24">
        <f t="shared" si="0"/>
        <v>52</v>
      </c>
      <c r="B56" s="24">
        <f t="shared" si="1"/>
        <v>128</v>
      </c>
      <c r="C56" s="25">
        <f>Input!$D$21</f>
        <v>10166.755399186557</v>
      </c>
      <c r="D56" s="26" t="e">
        <f>-PPMT(Input!$D$20/12,$B$4-B57,$B$4,$F$4)</f>
        <v>#NUM!</v>
      </c>
      <c r="E56" s="26" t="e">
        <f>-IPMT(Input!$D$20/12,$B$4-B57,$B$4,$F$4)</f>
        <v>#NUM!</v>
      </c>
      <c r="F56" s="27" t="e">
        <f t="shared" si="2"/>
        <v>#NUM!</v>
      </c>
    </row>
    <row r="57" spans="1:6" x14ac:dyDescent="0.25">
      <c r="A57" s="3">
        <f t="shared" si="0"/>
        <v>53</v>
      </c>
      <c r="B57" s="3">
        <f t="shared" si="1"/>
        <v>127</v>
      </c>
      <c r="C57" s="4">
        <f>Input!$D$21</f>
        <v>10166.755399186557</v>
      </c>
      <c r="D57" s="5" t="e">
        <f>-PPMT(Input!$D$20/12,$B$4-B58,$B$4,$F$4)</f>
        <v>#NUM!</v>
      </c>
      <c r="E57" s="5" t="e">
        <f>-IPMT(Input!$D$20/12,$B$4-B58,$B$4,$F$4)</f>
        <v>#NUM!</v>
      </c>
      <c r="F57" s="8" t="e">
        <f t="shared" si="2"/>
        <v>#NUM!</v>
      </c>
    </row>
    <row r="58" spans="1:6" x14ac:dyDescent="0.25">
      <c r="A58" s="3">
        <f t="shared" si="0"/>
        <v>54</v>
      </c>
      <c r="B58" s="3">
        <f t="shared" si="1"/>
        <v>126</v>
      </c>
      <c r="C58" s="4">
        <f>Input!$D$21</f>
        <v>10166.755399186557</v>
      </c>
      <c r="D58" s="5" t="e">
        <f>-PPMT(Input!$D$20/12,$B$4-B59,$B$4,$F$4)</f>
        <v>#NUM!</v>
      </c>
      <c r="E58" s="5" t="e">
        <f>-IPMT(Input!$D$20/12,$B$4-B59,$B$4,$F$4)</f>
        <v>#NUM!</v>
      </c>
      <c r="F58" s="8" t="e">
        <f t="shared" si="2"/>
        <v>#NUM!</v>
      </c>
    </row>
    <row r="59" spans="1:6" x14ac:dyDescent="0.25">
      <c r="A59" s="3">
        <f t="shared" si="0"/>
        <v>55</v>
      </c>
      <c r="B59" s="3">
        <f t="shared" si="1"/>
        <v>125</v>
      </c>
      <c r="C59" s="4">
        <f>Input!$D$21</f>
        <v>10166.755399186557</v>
      </c>
      <c r="D59" s="5" t="e">
        <f>-PPMT(Input!$D$20/12,$B$4-B60,$B$4,$F$4)</f>
        <v>#NUM!</v>
      </c>
      <c r="E59" s="5" t="e">
        <f>-IPMT(Input!$D$20/12,$B$4-B60,$B$4,$F$4)</f>
        <v>#NUM!</v>
      </c>
      <c r="F59" s="8" t="e">
        <f t="shared" si="2"/>
        <v>#NUM!</v>
      </c>
    </row>
    <row r="60" spans="1:6" x14ac:dyDescent="0.25">
      <c r="A60" s="3">
        <f t="shared" si="0"/>
        <v>56</v>
      </c>
      <c r="B60" s="3">
        <f t="shared" si="1"/>
        <v>124</v>
      </c>
      <c r="C60" s="4">
        <f>Input!$D$21</f>
        <v>10166.755399186557</v>
      </c>
      <c r="D60" s="5" t="e">
        <f>-PPMT(Input!$D$20/12,$B$4-B61,$B$4,$F$4)</f>
        <v>#NUM!</v>
      </c>
      <c r="E60" s="5" t="e">
        <f>-IPMT(Input!$D$20/12,$B$4-B61,$B$4,$F$4)</f>
        <v>#NUM!</v>
      </c>
      <c r="F60" s="8" t="e">
        <f t="shared" si="2"/>
        <v>#NUM!</v>
      </c>
    </row>
    <row r="61" spans="1:6" x14ac:dyDescent="0.25">
      <c r="A61" s="3">
        <f t="shared" si="0"/>
        <v>57</v>
      </c>
      <c r="B61" s="3">
        <f t="shared" si="1"/>
        <v>123</v>
      </c>
      <c r="C61" s="4">
        <f>Input!$D$21</f>
        <v>10166.755399186557</v>
      </c>
      <c r="D61" s="5" t="e">
        <f>-PPMT(Input!$D$20/12,$B$4-B62,$B$4,$F$4)</f>
        <v>#NUM!</v>
      </c>
      <c r="E61" s="5" t="e">
        <f>-IPMT(Input!$D$20/12,$B$4-B62,$B$4,$F$4)</f>
        <v>#NUM!</v>
      </c>
      <c r="F61" s="8" t="e">
        <f t="shared" si="2"/>
        <v>#NUM!</v>
      </c>
    </row>
    <row r="62" spans="1:6" x14ac:dyDescent="0.25">
      <c r="A62" s="3">
        <f t="shared" si="0"/>
        <v>58</v>
      </c>
      <c r="B62" s="3">
        <f t="shared" si="1"/>
        <v>122</v>
      </c>
      <c r="C62" s="4">
        <f>Input!$D$21</f>
        <v>10166.755399186557</v>
      </c>
      <c r="D62" s="5" t="e">
        <f>-PPMT(Input!$D$20/12,$B$4-B63,$B$4,$F$4)</f>
        <v>#NUM!</v>
      </c>
      <c r="E62" s="5" t="e">
        <f>-IPMT(Input!$D$20/12,$B$4-B63,$B$4,$F$4)</f>
        <v>#NUM!</v>
      </c>
      <c r="F62" s="8" t="e">
        <f t="shared" si="2"/>
        <v>#NUM!</v>
      </c>
    </row>
    <row r="63" spans="1:6" x14ac:dyDescent="0.25">
      <c r="A63" s="3">
        <f t="shared" si="0"/>
        <v>59</v>
      </c>
      <c r="B63" s="3">
        <f t="shared" si="1"/>
        <v>121</v>
      </c>
      <c r="C63" s="4">
        <f>Input!$D$21</f>
        <v>10166.755399186557</v>
      </c>
      <c r="D63" s="5" t="e">
        <f>-PPMT(Input!$D$20/12,$B$4-B64,$B$4,$F$4)</f>
        <v>#NUM!</v>
      </c>
      <c r="E63" s="5" t="e">
        <f>-IPMT(Input!$D$20/12,$B$4-B64,$B$4,$F$4)</f>
        <v>#NUM!</v>
      </c>
      <c r="F63" s="8" t="e">
        <f t="shared" si="2"/>
        <v>#NUM!</v>
      </c>
    </row>
    <row r="64" spans="1:6" x14ac:dyDescent="0.25">
      <c r="A64" s="1">
        <f t="shared" si="0"/>
        <v>60</v>
      </c>
      <c r="B64" s="2">
        <f t="shared" si="1"/>
        <v>120</v>
      </c>
      <c r="C64" s="12">
        <f>Input!$D$21</f>
        <v>10166.755399186557</v>
      </c>
      <c r="D64" s="13" t="e">
        <f>-PPMT(Input!$D$20/12,$B$4-B65,$B$4,$F$4)</f>
        <v>#NUM!</v>
      </c>
      <c r="E64" s="13" t="e">
        <f>-IPMT(Input!$D$20/12,$B$4-B65,$B$4,$F$4)</f>
        <v>#NUM!</v>
      </c>
      <c r="F64" s="11" t="e">
        <f t="shared" si="2"/>
        <v>#NUM!</v>
      </c>
    </row>
    <row r="65" spans="1:6" x14ac:dyDescent="0.25">
      <c r="A65" s="3">
        <f t="shared" si="0"/>
        <v>61</v>
      </c>
      <c r="B65" s="3">
        <f t="shared" si="1"/>
        <v>119</v>
      </c>
      <c r="C65" s="4">
        <f>Input!$D$21</f>
        <v>10166.755399186557</v>
      </c>
      <c r="D65" s="5" t="e">
        <f>-PPMT(Input!$D$20/12,$B$4-B66,$B$4,$F$4)</f>
        <v>#NUM!</v>
      </c>
      <c r="E65" s="5" t="e">
        <f>-IPMT(Input!$D$20/12,$B$4-B66,$B$4,$F$4)</f>
        <v>#NUM!</v>
      </c>
      <c r="F65" s="8" t="e">
        <f t="shared" si="2"/>
        <v>#NUM!</v>
      </c>
    </row>
    <row r="66" spans="1:6" x14ac:dyDescent="0.25">
      <c r="A66" s="3">
        <f t="shared" si="0"/>
        <v>62</v>
      </c>
      <c r="B66" s="3">
        <f t="shared" si="1"/>
        <v>118</v>
      </c>
      <c r="C66" s="4">
        <f>Input!$D$21</f>
        <v>10166.755399186557</v>
      </c>
      <c r="D66" s="5" t="e">
        <f>-PPMT(Input!$D$20/12,$B$4-B67,$B$4,$F$4)</f>
        <v>#NUM!</v>
      </c>
      <c r="E66" s="5" t="e">
        <f>-IPMT(Input!$D$20/12,$B$4-B67,$B$4,$F$4)</f>
        <v>#NUM!</v>
      </c>
      <c r="F66" s="8" t="e">
        <f t="shared" si="2"/>
        <v>#NUM!</v>
      </c>
    </row>
    <row r="67" spans="1:6" x14ac:dyDescent="0.25">
      <c r="A67" s="3">
        <f t="shared" si="0"/>
        <v>63</v>
      </c>
      <c r="B67" s="3">
        <f t="shared" si="1"/>
        <v>117</v>
      </c>
      <c r="C67" s="4">
        <f>Input!$D$21</f>
        <v>10166.755399186557</v>
      </c>
      <c r="D67" s="5" t="e">
        <f>-PPMT(Input!$D$20/12,$B$4-B68,$B$4,$F$4)</f>
        <v>#NUM!</v>
      </c>
      <c r="E67" s="5" t="e">
        <f>-IPMT(Input!$D$20/12,$B$4-B68,$B$4,$F$4)</f>
        <v>#NUM!</v>
      </c>
      <c r="F67" s="8" t="e">
        <f t="shared" si="2"/>
        <v>#NUM!</v>
      </c>
    </row>
    <row r="68" spans="1:6" x14ac:dyDescent="0.25">
      <c r="A68" s="3">
        <f t="shared" si="0"/>
        <v>64</v>
      </c>
      <c r="B68" s="3">
        <f t="shared" si="1"/>
        <v>116</v>
      </c>
      <c r="C68" s="4">
        <f>Input!$D$21</f>
        <v>10166.755399186557</v>
      </c>
      <c r="D68" s="5" t="e">
        <f>-PPMT(Input!$D$20/12,$B$4-B69,$B$4,$F$4)</f>
        <v>#NUM!</v>
      </c>
      <c r="E68" s="5" t="e">
        <f>-IPMT(Input!$D$20/12,$B$4-B69,$B$4,$F$4)</f>
        <v>#NUM!</v>
      </c>
      <c r="F68" s="8" t="e">
        <f t="shared" si="2"/>
        <v>#NUM!</v>
      </c>
    </row>
    <row r="69" spans="1:6" x14ac:dyDescent="0.25">
      <c r="A69" s="3">
        <f t="shared" ref="A69:A132" si="3">$B$4-B69</f>
        <v>65</v>
      </c>
      <c r="B69" s="3">
        <f t="shared" ref="B69:B132" si="4">B68-1</f>
        <v>115</v>
      </c>
      <c r="C69" s="4">
        <f>Input!$D$21</f>
        <v>10166.755399186557</v>
      </c>
      <c r="D69" s="5" t="e">
        <f>-PPMT(Input!$D$20/12,$B$4-B70,$B$4,$F$4)</f>
        <v>#NUM!</v>
      </c>
      <c r="E69" s="5" t="e">
        <f>-IPMT(Input!$D$20/12,$B$4-B70,$B$4,$F$4)</f>
        <v>#NUM!</v>
      </c>
      <c r="F69" s="8" t="e">
        <f t="shared" ref="F69:F132" si="5">F68-D68</f>
        <v>#NUM!</v>
      </c>
    </row>
    <row r="70" spans="1:6" x14ac:dyDescent="0.25">
      <c r="A70" s="3">
        <f t="shared" si="3"/>
        <v>66</v>
      </c>
      <c r="B70" s="3">
        <f t="shared" si="4"/>
        <v>114</v>
      </c>
      <c r="C70" s="4">
        <f>Input!$D$21</f>
        <v>10166.755399186557</v>
      </c>
      <c r="D70" s="5" t="e">
        <f>-PPMT(Input!$D$20/12,$B$4-B71,$B$4,$F$4)</f>
        <v>#NUM!</v>
      </c>
      <c r="E70" s="5" t="e">
        <f>-IPMT(Input!$D$20/12,$B$4-B71,$B$4,$F$4)</f>
        <v>#NUM!</v>
      </c>
      <c r="F70" s="8" t="e">
        <f t="shared" si="5"/>
        <v>#NUM!</v>
      </c>
    </row>
    <row r="71" spans="1:6" x14ac:dyDescent="0.25">
      <c r="A71" s="3">
        <f t="shared" si="3"/>
        <v>67</v>
      </c>
      <c r="B71" s="3">
        <f t="shared" si="4"/>
        <v>113</v>
      </c>
      <c r="C71" s="4">
        <f>Input!$D$21</f>
        <v>10166.755399186557</v>
      </c>
      <c r="D71" s="5" t="e">
        <f>-PPMT(Input!$D$20/12,$B$4-B72,$B$4,$F$4)</f>
        <v>#NUM!</v>
      </c>
      <c r="E71" s="5" t="e">
        <f>-IPMT(Input!$D$20/12,$B$4-B72,$B$4,$F$4)</f>
        <v>#NUM!</v>
      </c>
      <c r="F71" s="8" t="e">
        <f t="shared" si="5"/>
        <v>#NUM!</v>
      </c>
    </row>
    <row r="72" spans="1:6" x14ac:dyDescent="0.25">
      <c r="A72" s="3">
        <f t="shared" si="3"/>
        <v>68</v>
      </c>
      <c r="B72" s="3">
        <f t="shared" si="4"/>
        <v>112</v>
      </c>
      <c r="C72" s="4">
        <f>Input!$D$21</f>
        <v>10166.755399186557</v>
      </c>
      <c r="D72" s="5" t="e">
        <f>-PPMT(Input!$D$20/12,$B$4-B73,$B$4,$F$4)</f>
        <v>#NUM!</v>
      </c>
      <c r="E72" s="5" t="e">
        <f>-IPMT(Input!$D$20/12,$B$4-B73,$B$4,$F$4)</f>
        <v>#NUM!</v>
      </c>
      <c r="F72" s="8" t="e">
        <f t="shared" si="5"/>
        <v>#NUM!</v>
      </c>
    </row>
    <row r="73" spans="1:6" x14ac:dyDescent="0.25">
      <c r="A73" s="3">
        <f t="shared" si="3"/>
        <v>69</v>
      </c>
      <c r="B73" s="3">
        <f t="shared" si="4"/>
        <v>111</v>
      </c>
      <c r="C73" s="4">
        <f>Input!$D$21</f>
        <v>10166.755399186557</v>
      </c>
      <c r="D73" s="5" t="e">
        <f>-PPMT(Input!$D$20/12,$B$4-B74,$B$4,$F$4)</f>
        <v>#NUM!</v>
      </c>
      <c r="E73" s="5" t="e">
        <f>-IPMT(Input!$D$20/12,$B$4-B74,$B$4,$F$4)</f>
        <v>#NUM!</v>
      </c>
      <c r="F73" s="8" t="e">
        <f t="shared" si="5"/>
        <v>#NUM!</v>
      </c>
    </row>
    <row r="74" spans="1:6" x14ac:dyDescent="0.25">
      <c r="A74" s="3">
        <f t="shared" si="3"/>
        <v>70</v>
      </c>
      <c r="B74" s="3">
        <f t="shared" si="4"/>
        <v>110</v>
      </c>
      <c r="C74" s="4">
        <f>Input!$D$21</f>
        <v>10166.755399186557</v>
      </c>
      <c r="D74" s="5" t="e">
        <f>-PPMT(Input!$D$20/12,$B$4-B75,$B$4,$F$4)</f>
        <v>#NUM!</v>
      </c>
      <c r="E74" s="5" t="e">
        <f>-IPMT(Input!$D$20/12,$B$4-B75,$B$4,$F$4)</f>
        <v>#NUM!</v>
      </c>
      <c r="F74" s="8" t="e">
        <f t="shared" si="5"/>
        <v>#NUM!</v>
      </c>
    </row>
    <row r="75" spans="1:6" x14ac:dyDescent="0.25">
      <c r="A75" s="3">
        <f t="shared" si="3"/>
        <v>71</v>
      </c>
      <c r="B75" s="3">
        <f t="shared" si="4"/>
        <v>109</v>
      </c>
      <c r="C75" s="4">
        <f>Input!$D$21</f>
        <v>10166.755399186557</v>
      </c>
      <c r="D75" s="5" t="e">
        <f>-PPMT(Input!$D$20/12,$B$4-B76,$B$4,$F$4)</f>
        <v>#NUM!</v>
      </c>
      <c r="E75" s="5" t="e">
        <f>-IPMT(Input!$D$20/12,$B$4-B76,$B$4,$F$4)</f>
        <v>#NUM!</v>
      </c>
      <c r="F75" s="8" t="e">
        <f t="shared" si="5"/>
        <v>#NUM!</v>
      </c>
    </row>
    <row r="76" spans="1:6" x14ac:dyDescent="0.25">
      <c r="A76" s="1">
        <f t="shared" si="3"/>
        <v>72</v>
      </c>
      <c r="B76" s="2">
        <f t="shared" si="4"/>
        <v>108</v>
      </c>
      <c r="C76" s="12">
        <f>Input!$D$21</f>
        <v>10166.755399186557</v>
      </c>
      <c r="D76" s="13" t="e">
        <f>-PPMT(Input!$D$20/12,$B$4-B77,$B$4,$F$4)</f>
        <v>#NUM!</v>
      </c>
      <c r="E76" s="13" t="e">
        <f>-IPMT(Input!$D$20/12,$B$4-B77,$B$4,$F$4)</f>
        <v>#NUM!</v>
      </c>
      <c r="F76" s="11" t="e">
        <f t="shared" si="5"/>
        <v>#NUM!</v>
      </c>
    </row>
    <row r="77" spans="1:6" x14ac:dyDescent="0.25">
      <c r="A77" s="3">
        <f t="shared" si="3"/>
        <v>73</v>
      </c>
      <c r="B77" s="3">
        <f t="shared" si="4"/>
        <v>107</v>
      </c>
      <c r="C77" s="4">
        <f>Input!$D$21</f>
        <v>10166.755399186557</v>
      </c>
      <c r="D77" s="5" t="e">
        <f>-PPMT(Input!$D$20/12,$B$4-B78,$B$4,$F$4)</f>
        <v>#NUM!</v>
      </c>
      <c r="E77" s="5" t="e">
        <f>-IPMT(Input!$D$20/12,$B$4-B78,$B$4,$F$4)</f>
        <v>#NUM!</v>
      </c>
      <c r="F77" s="8" t="e">
        <f t="shared" si="5"/>
        <v>#NUM!</v>
      </c>
    </row>
    <row r="78" spans="1:6" x14ac:dyDescent="0.25">
      <c r="A78" s="3">
        <f t="shared" si="3"/>
        <v>74</v>
      </c>
      <c r="B78" s="3">
        <f t="shared" si="4"/>
        <v>106</v>
      </c>
      <c r="C78" s="4">
        <f>Input!$D$21</f>
        <v>10166.755399186557</v>
      </c>
      <c r="D78" s="5" t="e">
        <f>-PPMT(Input!$D$20/12,$B$4-B79,$B$4,$F$4)</f>
        <v>#NUM!</v>
      </c>
      <c r="E78" s="5" t="e">
        <f>-IPMT(Input!$D$20/12,$B$4-B79,$B$4,$F$4)</f>
        <v>#NUM!</v>
      </c>
      <c r="F78" s="8" t="e">
        <f t="shared" si="5"/>
        <v>#NUM!</v>
      </c>
    </row>
    <row r="79" spans="1:6" x14ac:dyDescent="0.25">
      <c r="A79" s="3">
        <f t="shared" si="3"/>
        <v>75</v>
      </c>
      <c r="B79" s="3">
        <f t="shared" si="4"/>
        <v>105</v>
      </c>
      <c r="C79" s="4">
        <f>Input!$D$21</f>
        <v>10166.755399186557</v>
      </c>
      <c r="D79" s="5" t="e">
        <f>-PPMT(Input!$D$20/12,$B$4-B80,$B$4,$F$4)</f>
        <v>#NUM!</v>
      </c>
      <c r="E79" s="5" t="e">
        <f>-IPMT(Input!$D$20/12,$B$4-B80,$B$4,$F$4)</f>
        <v>#NUM!</v>
      </c>
      <c r="F79" s="8" t="e">
        <f t="shared" si="5"/>
        <v>#NUM!</v>
      </c>
    </row>
    <row r="80" spans="1:6" x14ac:dyDescent="0.25">
      <c r="A80" s="3">
        <f t="shared" si="3"/>
        <v>76</v>
      </c>
      <c r="B80" s="3">
        <f t="shared" si="4"/>
        <v>104</v>
      </c>
      <c r="C80" s="4">
        <f>Input!$D$21</f>
        <v>10166.755399186557</v>
      </c>
      <c r="D80" s="5" t="e">
        <f>-PPMT(Input!$D$20/12,$B$4-B81,$B$4,$F$4)</f>
        <v>#NUM!</v>
      </c>
      <c r="E80" s="5" t="e">
        <f>-IPMT(Input!$D$20/12,$B$4-B81,$B$4,$F$4)</f>
        <v>#NUM!</v>
      </c>
      <c r="F80" s="8" t="e">
        <f t="shared" si="5"/>
        <v>#NUM!</v>
      </c>
    </row>
    <row r="81" spans="1:6" x14ac:dyDescent="0.25">
      <c r="A81" s="3">
        <f t="shared" si="3"/>
        <v>77</v>
      </c>
      <c r="B81" s="3">
        <f t="shared" si="4"/>
        <v>103</v>
      </c>
      <c r="C81" s="4">
        <f>Input!$D$21</f>
        <v>10166.755399186557</v>
      </c>
      <c r="D81" s="5" t="e">
        <f>-PPMT(Input!$D$20/12,$B$4-B82,$B$4,$F$4)</f>
        <v>#NUM!</v>
      </c>
      <c r="E81" s="5" t="e">
        <f>-IPMT(Input!$D$20/12,$B$4-B82,$B$4,$F$4)</f>
        <v>#NUM!</v>
      </c>
      <c r="F81" s="8" t="e">
        <f t="shared" si="5"/>
        <v>#NUM!</v>
      </c>
    </row>
    <row r="82" spans="1:6" x14ac:dyDescent="0.25">
      <c r="A82" s="3">
        <f t="shared" si="3"/>
        <v>78</v>
      </c>
      <c r="B82" s="3">
        <f t="shared" si="4"/>
        <v>102</v>
      </c>
      <c r="C82" s="4">
        <f>Input!$D$21</f>
        <v>10166.755399186557</v>
      </c>
      <c r="D82" s="5" t="e">
        <f>-PPMT(Input!$D$20/12,$B$4-B83,$B$4,$F$4)</f>
        <v>#NUM!</v>
      </c>
      <c r="E82" s="5" t="e">
        <f>-IPMT(Input!$D$20/12,$B$4-B83,$B$4,$F$4)</f>
        <v>#NUM!</v>
      </c>
      <c r="F82" s="8" t="e">
        <f t="shared" si="5"/>
        <v>#NUM!</v>
      </c>
    </row>
    <row r="83" spans="1:6" x14ac:dyDescent="0.25">
      <c r="A83" s="3">
        <f t="shared" si="3"/>
        <v>79</v>
      </c>
      <c r="B83" s="3">
        <f t="shared" si="4"/>
        <v>101</v>
      </c>
      <c r="C83" s="4">
        <f>Input!$D$21</f>
        <v>10166.755399186557</v>
      </c>
      <c r="D83" s="5" t="e">
        <f>-PPMT(Input!$D$20/12,$B$4-B84,$B$4,$F$4)</f>
        <v>#NUM!</v>
      </c>
      <c r="E83" s="5" t="e">
        <f>-IPMT(Input!$D$20/12,$B$4-B84,$B$4,$F$4)</f>
        <v>#NUM!</v>
      </c>
      <c r="F83" s="8" t="e">
        <f t="shared" si="5"/>
        <v>#NUM!</v>
      </c>
    </row>
    <row r="84" spans="1:6" x14ac:dyDescent="0.25">
      <c r="A84" s="3">
        <f t="shared" si="3"/>
        <v>80</v>
      </c>
      <c r="B84" s="3">
        <f t="shared" si="4"/>
        <v>100</v>
      </c>
      <c r="C84" s="4">
        <f>Input!$D$21</f>
        <v>10166.755399186557</v>
      </c>
      <c r="D84" s="5" t="e">
        <f>-PPMT(Input!$D$20/12,$B$4-B85,$B$4,$F$4)</f>
        <v>#NUM!</v>
      </c>
      <c r="E84" s="5" t="e">
        <f>-IPMT(Input!$D$20/12,$B$4-B85,$B$4,$F$4)</f>
        <v>#NUM!</v>
      </c>
      <c r="F84" s="8" t="e">
        <f t="shared" si="5"/>
        <v>#NUM!</v>
      </c>
    </row>
    <row r="85" spans="1:6" x14ac:dyDescent="0.25">
      <c r="A85" s="3">
        <f t="shared" si="3"/>
        <v>81</v>
      </c>
      <c r="B85" s="3">
        <f t="shared" si="4"/>
        <v>99</v>
      </c>
      <c r="C85" s="4">
        <f>Input!$D$21</f>
        <v>10166.755399186557</v>
      </c>
      <c r="D85" s="5" t="e">
        <f>-PPMT(Input!$D$20/12,$B$4-B86,$B$4,$F$4)</f>
        <v>#NUM!</v>
      </c>
      <c r="E85" s="5" t="e">
        <f>-IPMT(Input!$D$20/12,$B$4-B86,$B$4,$F$4)</f>
        <v>#NUM!</v>
      </c>
      <c r="F85" s="8" t="e">
        <f t="shared" si="5"/>
        <v>#NUM!</v>
      </c>
    </row>
    <row r="86" spans="1:6" x14ac:dyDescent="0.25">
      <c r="A86" s="3">
        <f t="shared" si="3"/>
        <v>82</v>
      </c>
      <c r="B86" s="3">
        <f t="shared" si="4"/>
        <v>98</v>
      </c>
      <c r="C86" s="4">
        <f>Input!$D$21</f>
        <v>10166.755399186557</v>
      </c>
      <c r="D86" s="5" t="e">
        <f>-PPMT(Input!$D$20/12,$B$4-B87,$B$4,$F$4)</f>
        <v>#NUM!</v>
      </c>
      <c r="E86" s="5" t="e">
        <f>-IPMT(Input!$D$20/12,$B$4-B87,$B$4,$F$4)</f>
        <v>#NUM!</v>
      </c>
      <c r="F86" s="8" t="e">
        <f t="shared" si="5"/>
        <v>#NUM!</v>
      </c>
    </row>
    <row r="87" spans="1:6" x14ac:dyDescent="0.25">
      <c r="A87" s="3">
        <f t="shared" si="3"/>
        <v>83</v>
      </c>
      <c r="B87" s="3">
        <f t="shared" si="4"/>
        <v>97</v>
      </c>
      <c r="C87" s="4">
        <f>Input!$D$21</f>
        <v>10166.755399186557</v>
      </c>
      <c r="D87" s="5" t="e">
        <f>-PPMT(Input!$D$20/12,$B$4-B88,$B$4,$F$4)</f>
        <v>#NUM!</v>
      </c>
      <c r="E87" s="5" t="e">
        <f>-IPMT(Input!$D$20/12,$B$4-B88,$B$4,$F$4)</f>
        <v>#NUM!</v>
      </c>
      <c r="F87" s="8" t="e">
        <f t="shared" si="5"/>
        <v>#NUM!</v>
      </c>
    </row>
    <row r="88" spans="1:6" x14ac:dyDescent="0.25">
      <c r="A88" s="1">
        <f t="shared" si="3"/>
        <v>84</v>
      </c>
      <c r="B88" s="2">
        <f t="shared" si="4"/>
        <v>96</v>
      </c>
      <c r="C88" s="12">
        <f>Input!$D$21</f>
        <v>10166.755399186557</v>
      </c>
      <c r="D88" s="13" t="e">
        <f>-PPMT(Input!$D$20/12,$B$4-B89,$B$4,$F$4)</f>
        <v>#NUM!</v>
      </c>
      <c r="E88" s="13" t="e">
        <f>-IPMT(Input!$D$20/12,$B$4-B89,$B$4,$F$4)</f>
        <v>#NUM!</v>
      </c>
      <c r="F88" s="11" t="e">
        <f t="shared" si="5"/>
        <v>#NUM!</v>
      </c>
    </row>
    <row r="89" spans="1:6" x14ac:dyDescent="0.25">
      <c r="A89" s="3">
        <f t="shared" si="3"/>
        <v>85</v>
      </c>
      <c r="B89" s="3">
        <f t="shared" si="4"/>
        <v>95</v>
      </c>
      <c r="C89" s="4">
        <f>Input!$D$21</f>
        <v>10166.755399186557</v>
      </c>
      <c r="D89" s="5" t="e">
        <f>-PPMT(Input!$D$20/12,$B$4-B90,$B$4,$F$4)</f>
        <v>#NUM!</v>
      </c>
      <c r="E89" s="5" t="e">
        <f>-IPMT(Input!$D$20/12,$B$4-B90,$B$4,$F$4)</f>
        <v>#NUM!</v>
      </c>
      <c r="F89" s="8" t="e">
        <f t="shared" si="5"/>
        <v>#NUM!</v>
      </c>
    </row>
    <row r="90" spans="1:6" x14ac:dyDescent="0.25">
      <c r="A90" s="3">
        <f t="shared" si="3"/>
        <v>86</v>
      </c>
      <c r="B90" s="3">
        <f t="shared" si="4"/>
        <v>94</v>
      </c>
      <c r="C90" s="4">
        <f>Input!$D$21</f>
        <v>10166.755399186557</v>
      </c>
      <c r="D90" s="5" t="e">
        <f>-PPMT(Input!$D$20/12,$B$4-B91,$B$4,$F$4)</f>
        <v>#NUM!</v>
      </c>
      <c r="E90" s="5" t="e">
        <f>-IPMT(Input!$D$20/12,$B$4-B91,$B$4,$F$4)</f>
        <v>#NUM!</v>
      </c>
      <c r="F90" s="8" t="e">
        <f t="shared" si="5"/>
        <v>#NUM!</v>
      </c>
    </row>
    <row r="91" spans="1:6" x14ac:dyDescent="0.25">
      <c r="A91" s="3">
        <f t="shared" si="3"/>
        <v>87</v>
      </c>
      <c r="B91" s="3">
        <f t="shared" si="4"/>
        <v>93</v>
      </c>
      <c r="C91" s="4">
        <f>Input!$D$21</f>
        <v>10166.755399186557</v>
      </c>
      <c r="D91" s="5" t="e">
        <f>-PPMT(Input!$D$20/12,$B$4-B92,$B$4,$F$4)</f>
        <v>#NUM!</v>
      </c>
      <c r="E91" s="5" t="e">
        <f>-IPMT(Input!$D$20/12,$B$4-B92,$B$4,$F$4)</f>
        <v>#NUM!</v>
      </c>
      <c r="F91" s="8" t="e">
        <f t="shared" si="5"/>
        <v>#NUM!</v>
      </c>
    </row>
    <row r="92" spans="1:6" x14ac:dyDescent="0.25">
      <c r="A92" s="3">
        <f t="shared" si="3"/>
        <v>88</v>
      </c>
      <c r="B92" s="3">
        <f t="shared" si="4"/>
        <v>92</v>
      </c>
      <c r="C92" s="4">
        <f>Input!$D$21</f>
        <v>10166.755399186557</v>
      </c>
      <c r="D92" s="5" t="e">
        <f>-PPMT(Input!$D$20/12,$B$4-B93,$B$4,$F$4)</f>
        <v>#NUM!</v>
      </c>
      <c r="E92" s="5" t="e">
        <f>-IPMT(Input!$D$20/12,$B$4-B93,$B$4,$F$4)</f>
        <v>#NUM!</v>
      </c>
      <c r="F92" s="8" t="e">
        <f t="shared" si="5"/>
        <v>#NUM!</v>
      </c>
    </row>
    <row r="93" spans="1:6" x14ac:dyDescent="0.25">
      <c r="A93" s="3">
        <f t="shared" si="3"/>
        <v>89</v>
      </c>
      <c r="B93" s="3">
        <f t="shared" si="4"/>
        <v>91</v>
      </c>
      <c r="C93" s="4">
        <f>Input!$D$21</f>
        <v>10166.755399186557</v>
      </c>
      <c r="D93" s="5" t="e">
        <f>-PPMT(Input!$D$20/12,$B$4-B94,$B$4,$F$4)</f>
        <v>#NUM!</v>
      </c>
      <c r="E93" s="5" t="e">
        <f>-IPMT(Input!$D$20/12,$B$4-B94,$B$4,$F$4)</f>
        <v>#NUM!</v>
      </c>
      <c r="F93" s="8" t="e">
        <f t="shared" si="5"/>
        <v>#NUM!</v>
      </c>
    </row>
    <row r="94" spans="1:6" x14ac:dyDescent="0.25">
      <c r="A94" s="3">
        <f t="shared" si="3"/>
        <v>90</v>
      </c>
      <c r="B94" s="3">
        <f t="shared" si="4"/>
        <v>90</v>
      </c>
      <c r="C94" s="4">
        <f>Input!$D$21</f>
        <v>10166.755399186557</v>
      </c>
      <c r="D94" s="5" t="e">
        <f>-PPMT(Input!$D$20/12,$B$4-B95,$B$4,$F$4)</f>
        <v>#NUM!</v>
      </c>
      <c r="E94" s="5" t="e">
        <f>-IPMT(Input!$D$20/12,$B$4-B95,$B$4,$F$4)</f>
        <v>#NUM!</v>
      </c>
      <c r="F94" s="8" t="e">
        <f t="shared" si="5"/>
        <v>#NUM!</v>
      </c>
    </row>
    <row r="95" spans="1:6" x14ac:dyDescent="0.25">
      <c r="A95" s="3">
        <f t="shared" si="3"/>
        <v>91</v>
      </c>
      <c r="B95" s="3">
        <f t="shared" si="4"/>
        <v>89</v>
      </c>
      <c r="C95" s="4">
        <f>Input!$D$21</f>
        <v>10166.755399186557</v>
      </c>
      <c r="D95" s="5" t="e">
        <f>-PPMT(Input!$D$20/12,$B$4-B96,$B$4,$F$4)</f>
        <v>#NUM!</v>
      </c>
      <c r="E95" s="5" t="e">
        <f>-IPMT(Input!$D$20/12,$B$4-B96,$B$4,$F$4)</f>
        <v>#NUM!</v>
      </c>
      <c r="F95" s="8" t="e">
        <f t="shared" si="5"/>
        <v>#NUM!</v>
      </c>
    </row>
    <row r="96" spans="1:6" x14ac:dyDescent="0.25">
      <c r="A96" s="3">
        <f t="shared" si="3"/>
        <v>92</v>
      </c>
      <c r="B96" s="3">
        <f t="shared" si="4"/>
        <v>88</v>
      </c>
      <c r="C96" s="4">
        <f>Input!$D$21</f>
        <v>10166.755399186557</v>
      </c>
      <c r="D96" s="5" t="e">
        <f>-PPMT(Input!$D$20/12,$B$4-B97,$B$4,$F$4)</f>
        <v>#NUM!</v>
      </c>
      <c r="E96" s="5" t="e">
        <f>-IPMT(Input!$D$20/12,$B$4-B97,$B$4,$F$4)</f>
        <v>#NUM!</v>
      </c>
      <c r="F96" s="8" t="e">
        <f t="shared" si="5"/>
        <v>#NUM!</v>
      </c>
    </row>
    <row r="97" spans="1:6" x14ac:dyDescent="0.25">
      <c r="A97" s="3">
        <f t="shared" si="3"/>
        <v>93</v>
      </c>
      <c r="B97" s="3">
        <f t="shared" si="4"/>
        <v>87</v>
      </c>
      <c r="C97" s="4">
        <f>Input!$D$21</f>
        <v>10166.755399186557</v>
      </c>
      <c r="D97" s="5" t="e">
        <f>-PPMT(Input!$D$20/12,$B$4-B98,$B$4,$F$4)</f>
        <v>#NUM!</v>
      </c>
      <c r="E97" s="5" t="e">
        <f>-IPMT(Input!$D$20/12,$B$4-B98,$B$4,$F$4)</f>
        <v>#NUM!</v>
      </c>
      <c r="F97" s="8" t="e">
        <f t="shared" si="5"/>
        <v>#NUM!</v>
      </c>
    </row>
    <row r="98" spans="1:6" x14ac:dyDescent="0.25">
      <c r="A98" s="3">
        <f t="shared" si="3"/>
        <v>94</v>
      </c>
      <c r="B98" s="3">
        <f t="shared" si="4"/>
        <v>86</v>
      </c>
      <c r="C98" s="4">
        <f>Input!$D$21</f>
        <v>10166.755399186557</v>
      </c>
      <c r="D98" s="5" t="e">
        <f>-PPMT(Input!$D$20/12,$B$4-B99,$B$4,$F$4)</f>
        <v>#NUM!</v>
      </c>
      <c r="E98" s="5" t="e">
        <f>-IPMT(Input!$D$20/12,$B$4-B99,$B$4,$F$4)</f>
        <v>#NUM!</v>
      </c>
      <c r="F98" s="8" t="e">
        <f t="shared" si="5"/>
        <v>#NUM!</v>
      </c>
    </row>
    <row r="99" spans="1:6" x14ac:dyDescent="0.25">
      <c r="A99" s="3">
        <f t="shared" si="3"/>
        <v>95</v>
      </c>
      <c r="B99" s="3">
        <f t="shared" si="4"/>
        <v>85</v>
      </c>
      <c r="C99" s="4">
        <f>Input!$D$21</f>
        <v>10166.755399186557</v>
      </c>
      <c r="D99" s="5" t="e">
        <f>-PPMT(Input!$D$20/12,$B$4-B100,$B$4,$F$4)</f>
        <v>#NUM!</v>
      </c>
      <c r="E99" s="5" t="e">
        <f>-IPMT(Input!$D$20/12,$B$4-B100,$B$4,$F$4)</f>
        <v>#NUM!</v>
      </c>
      <c r="F99" s="8" t="e">
        <f t="shared" si="5"/>
        <v>#NUM!</v>
      </c>
    </row>
    <row r="100" spans="1:6" x14ac:dyDescent="0.25">
      <c r="A100" s="1">
        <f t="shared" si="3"/>
        <v>96</v>
      </c>
      <c r="B100" s="2">
        <f t="shared" si="4"/>
        <v>84</v>
      </c>
      <c r="C100" s="12">
        <f>Input!$D$21</f>
        <v>10166.755399186557</v>
      </c>
      <c r="D100" s="13" t="e">
        <f>-PPMT(Input!$D$20/12,$B$4-B101,$B$4,$F$4)</f>
        <v>#NUM!</v>
      </c>
      <c r="E100" s="13" t="e">
        <f>-IPMT(Input!$D$20/12,$B$4-B101,$B$4,$F$4)</f>
        <v>#NUM!</v>
      </c>
      <c r="F100" s="11" t="e">
        <f t="shared" si="5"/>
        <v>#NUM!</v>
      </c>
    </row>
    <row r="101" spans="1:6" x14ac:dyDescent="0.25">
      <c r="A101" s="3">
        <f t="shared" si="3"/>
        <v>97</v>
      </c>
      <c r="B101" s="3">
        <f t="shared" si="4"/>
        <v>83</v>
      </c>
      <c r="C101" s="4">
        <f>Input!$D$21</f>
        <v>10166.755399186557</v>
      </c>
      <c r="D101" s="5" t="e">
        <f>-PPMT(Input!$D$20/12,$B$4-B102,$B$4,$F$4)</f>
        <v>#NUM!</v>
      </c>
      <c r="E101" s="5" t="e">
        <f>-IPMT(Input!$D$20/12,$B$4-B102,$B$4,$F$4)</f>
        <v>#NUM!</v>
      </c>
      <c r="F101" s="8" t="e">
        <f t="shared" si="5"/>
        <v>#NUM!</v>
      </c>
    </row>
    <row r="102" spans="1:6" x14ac:dyDescent="0.25">
      <c r="A102" s="3">
        <f t="shared" si="3"/>
        <v>98</v>
      </c>
      <c r="B102" s="3">
        <f t="shared" si="4"/>
        <v>82</v>
      </c>
      <c r="C102" s="4">
        <f>Input!$D$21</f>
        <v>10166.755399186557</v>
      </c>
      <c r="D102" s="5" t="e">
        <f>-PPMT(Input!$D$20/12,$B$4-B103,$B$4,$F$4)</f>
        <v>#NUM!</v>
      </c>
      <c r="E102" s="5" t="e">
        <f>-IPMT(Input!$D$20/12,$B$4-B103,$B$4,$F$4)</f>
        <v>#NUM!</v>
      </c>
      <c r="F102" s="8" t="e">
        <f t="shared" si="5"/>
        <v>#NUM!</v>
      </c>
    </row>
    <row r="103" spans="1:6" x14ac:dyDescent="0.25">
      <c r="A103" s="3">
        <f t="shared" si="3"/>
        <v>99</v>
      </c>
      <c r="B103" s="3">
        <f t="shared" si="4"/>
        <v>81</v>
      </c>
      <c r="C103" s="4">
        <f>Input!$D$21</f>
        <v>10166.755399186557</v>
      </c>
      <c r="D103" s="5" t="e">
        <f>-PPMT(Input!$D$20/12,$B$4-B104,$B$4,$F$4)</f>
        <v>#NUM!</v>
      </c>
      <c r="E103" s="5" t="e">
        <f>-IPMT(Input!$D$20/12,$B$4-B104,$B$4,$F$4)</f>
        <v>#NUM!</v>
      </c>
      <c r="F103" s="8" t="e">
        <f t="shared" si="5"/>
        <v>#NUM!</v>
      </c>
    </row>
    <row r="104" spans="1:6" x14ac:dyDescent="0.25">
      <c r="A104" s="3">
        <f t="shared" si="3"/>
        <v>100</v>
      </c>
      <c r="B104" s="3">
        <f t="shared" si="4"/>
        <v>80</v>
      </c>
      <c r="C104" s="4">
        <f>Input!$D$21</f>
        <v>10166.755399186557</v>
      </c>
      <c r="D104" s="5" t="e">
        <f>-PPMT(Input!$D$20/12,$B$4-B105,$B$4,$F$4)</f>
        <v>#NUM!</v>
      </c>
      <c r="E104" s="5" t="e">
        <f>-IPMT(Input!$D$20/12,$B$4-B105,$B$4,$F$4)</f>
        <v>#NUM!</v>
      </c>
      <c r="F104" s="8" t="e">
        <f t="shared" si="5"/>
        <v>#NUM!</v>
      </c>
    </row>
    <row r="105" spans="1:6" x14ac:dyDescent="0.25">
      <c r="A105" s="3">
        <f t="shared" si="3"/>
        <v>101</v>
      </c>
      <c r="B105" s="3">
        <f t="shared" si="4"/>
        <v>79</v>
      </c>
      <c r="C105" s="4">
        <f>Input!$D$21</f>
        <v>10166.755399186557</v>
      </c>
      <c r="D105" s="5" t="e">
        <f>-PPMT(Input!$D$20/12,$B$4-B106,$B$4,$F$4)</f>
        <v>#NUM!</v>
      </c>
      <c r="E105" s="5" t="e">
        <f>-IPMT(Input!$D$20/12,$B$4-B106,$B$4,$F$4)</f>
        <v>#NUM!</v>
      </c>
      <c r="F105" s="8" t="e">
        <f t="shared" si="5"/>
        <v>#NUM!</v>
      </c>
    </row>
    <row r="106" spans="1:6" x14ac:dyDescent="0.25">
      <c r="A106" s="3">
        <f t="shared" si="3"/>
        <v>102</v>
      </c>
      <c r="B106" s="3">
        <f t="shared" si="4"/>
        <v>78</v>
      </c>
      <c r="C106" s="4">
        <f>Input!$D$21</f>
        <v>10166.755399186557</v>
      </c>
      <c r="D106" s="5" t="e">
        <f>-PPMT(Input!$D$20/12,$B$4-B107,$B$4,$F$4)</f>
        <v>#NUM!</v>
      </c>
      <c r="E106" s="5" t="e">
        <f>-IPMT(Input!$D$20/12,$B$4-B107,$B$4,$F$4)</f>
        <v>#NUM!</v>
      </c>
      <c r="F106" s="8" t="e">
        <f t="shared" si="5"/>
        <v>#NUM!</v>
      </c>
    </row>
    <row r="107" spans="1:6" x14ac:dyDescent="0.25">
      <c r="A107" s="3">
        <f t="shared" si="3"/>
        <v>103</v>
      </c>
      <c r="B107" s="3">
        <f t="shared" si="4"/>
        <v>77</v>
      </c>
      <c r="C107" s="4">
        <f>Input!$D$21</f>
        <v>10166.755399186557</v>
      </c>
      <c r="D107" s="5" t="e">
        <f>-PPMT(Input!$D$20/12,$B$4-B108,$B$4,$F$4)</f>
        <v>#NUM!</v>
      </c>
      <c r="E107" s="5" t="e">
        <f>-IPMT(Input!$D$20/12,$B$4-B108,$B$4,$F$4)</f>
        <v>#NUM!</v>
      </c>
      <c r="F107" s="8" t="e">
        <f t="shared" si="5"/>
        <v>#NUM!</v>
      </c>
    </row>
    <row r="108" spans="1:6" x14ac:dyDescent="0.25">
      <c r="A108" s="3">
        <f t="shared" si="3"/>
        <v>104</v>
      </c>
      <c r="B108" s="3">
        <f t="shared" si="4"/>
        <v>76</v>
      </c>
      <c r="C108" s="4">
        <f>Input!$D$21</f>
        <v>10166.755399186557</v>
      </c>
      <c r="D108" s="5" t="e">
        <f>-PPMT(Input!$D$20/12,$B$4-B109,$B$4,$F$4)</f>
        <v>#NUM!</v>
      </c>
      <c r="E108" s="5" t="e">
        <f>-IPMT(Input!$D$20/12,$B$4-B109,$B$4,$F$4)</f>
        <v>#NUM!</v>
      </c>
      <c r="F108" s="8" t="e">
        <f t="shared" si="5"/>
        <v>#NUM!</v>
      </c>
    </row>
    <row r="109" spans="1:6" x14ac:dyDescent="0.25">
      <c r="A109" s="3">
        <f t="shared" si="3"/>
        <v>105</v>
      </c>
      <c r="B109" s="3">
        <f t="shared" si="4"/>
        <v>75</v>
      </c>
      <c r="C109" s="4">
        <f>Input!$D$21</f>
        <v>10166.755399186557</v>
      </c>
      <c r="D109" s="5" t="e">
        <f>-PPMT(Input!$D$20/12,$B$4-B110,$B$4,$F$4)</f>
        <v>#NUM!</v>
      </c>
      <c r="E109" s="5" t="e">
        <f>-IPMT(Input!$D$20/12,$B$4-B110,$B$4,$F$4)</f>
        <v>#NUM!</v>
      </c>
      <c r="F109" s="8" t="e">
        <f t="shared" si="5"/>
        <v>#NUM!</v>
      </c>
    </row>
    <row r="110" spans="1:6" x14ac:dyDescent="0.25">
      <c r="A110" s="3">
        <f t="shared" si="3"/>
        <v>106</v>
      </c>
      <c r="B110" s="3">
        <f t="shared" si="4"/>
        <v>74</v>
      </c>
      <c r="C110" s="4">
        <f>Input!$D$21</f>
        <v>10166.755399186557</v>
      </c>
      <c r="D110" s="5" t="e">
        <f>-PPMT(Input!$D$20/12,$B$4-B111,$B$4,$F$4)</f>
        <v>#NUM!</v>
      </c>
      <c r="E110" s="5" t="e">
        <f>-IPMT(Input!$D$20/12,$B$4-B111,$B$4,$F$4)</f>
        <v>#NUM!</v>
      </c>
      <c r="F110" s="8" t="e">
        <f t="shared" si="5"/>
        <v>#NUM!</v>
      </c>
    </row>
    <row r="111" spans="1:6" x14ac:dyDescent="0.25">
      <c r="A111" s="3">
        <f t="shared" si="3"/>
        <v>107</v>
      </c>
      <c r="B111" s="3">
        <f t="shared" si="4"/>
        <v>73</v>
      </c>
      <c r="C111" s="4">
        <f>Input!$D$21</f>
        <v>10166.755399186557</v>
      </c>
      <c r="D111" s="5" t="e">
        <f>-PPMT(Input!$D$20/12,$B$4-B112,$B$4,$F$4)</f>
        <v>#NUM!</v>
      </c>
      <c r="E111" s="5" t="e">
        <f>-IPMT(Input!$D$20/12,$B$4-B112,$B$4,$F$4)</f>
        <v>#NUM!</v>
      </c>
      <c r="F111" s="8" t="e">
        <f t="shared" si="5"/>
        <v>#NUM!</v>
      </c>
    </row>
    <row r="112" spans="1:6" x14ac:dyDescent="0.25">
      <c r="A112" s="1">
        <f t="shared" si="3"/>
        <v>108</v>
      </c>
      <c r="B112" s="2">
        <f t="shared" si="4"/>
        <v>72</v>
      </c>
      <c r="C112" s="12">
        <f>Input!$D$21</f>
        <v>10166.755399186557</v>
      </c>
      <c r="D112" s="13" t="e">
        <f>-PPMT(Input!$D$20/12,$B$4-B113,$B$4,$F$4)</f>
        <v>#NUM!</v>
      </c>
      <c r="E112" s="13" t="e">
        <f>-IPMT(Input!$D$20/12,$B$4-B113,$B$4,$F$4)</f>
        <v>#NUM!</v>
      </c>
      <c r="F112" s="11" t="e">
        <f t="shared" si="5"/>
        <v>#NUM!</v>
      </c>
    </row>
    <row r="113" spans="1:6" x14ac:dyDescent="0.25">
      <c r="A113" s="3">
        <f t="shared" si="3"/>
        <v>109</v>
      </c>
      <c r="B113" s="3">
        <f t="shared" si="4"/>
        <v>71</v>
      </c>
      <c r="C113" s="4">
        <f>Input!$D$21</f>
        <v>10166.755399186557</v>
      </c>
      <c r="D113" s="5" t="e">
        <f>-PPMT(Input!$D$20/12,$B$4-B114,$B$4,$F$4)</f>
        <v>#NUM!</v>
      </c>
      <c r="E113" s="5" t="e">
        <f>-IPMT(Input!$D$20/12,$B$4-B114,$B$4,$F$4)</f>
        <v>#NUM!</v>
      </c>
      <c r="F113" s="8" t="e">
        <f t="shared" si="5"/>
        <v>#NUM!</v>
      </c>
    </row>
    <row r="114" spans="1:6" x14ac:dyDescent="0.25">
      <c r="A114" s="3">
        <f t="shared" si="3"/>
        <v>110</v>
      </c>
      <c r="B114" s="3">
        <f t="shared" si="4"/>
        <v>70</v>
      </c>
      <c r="C114" s="4">
        <f>Input!$D$21</f>
        <v>10166.755399186557</v>
      </c>
      <c r="D114" s="5" t="e">
        <f>-PPMT(Input!$D$20/12,$B$4-B115,$B$4,$F$4)</f>
        <v>#NUM!</v>
      </c>
      <c r="E114" s="5" t="e">
        <f>-IPMT(Input!$D$20/12,$B$4-B115,$B$4,$F$4)</f>
        <v>#NUM!</v>
      </c>
      <c r="F114" s="8" t="e">
        <f t="shared" si="5"/>
        <v>#NUM!</v>
      </c>
    </row>
    <row r="115" spans="1:6" x14ac:dyDescent="0.25">
      <c r="A115" s="3">
        <f t="shared" si="3"/>
        <v>111</v>
      </c>
      <c r="B115" s="3">
        <f t="shared" si="4"/>
        <v>69</v>
      </c>
      <c r="C115" s="4">
        <f>Input!$D$21</f>
        <v>10166.755399186557</v>
      </c>
      <c r="D115" s="5" t="e">
        <f>-PPMT(Input!$D$20/12,$B$4-B116,$B$4,$F$4)</f>
        <v>#NUM!</v>
      </c>
      <c r="E115" s="5" t="e">
        <f>-IPMT(Input!$D$20/12,$B$4-B116,$B$4,$F$4)</f>
        <v>#NUM!</v>
      </c>
      <c r="F115" s="8" t="e">
        <f t="shared" si="5"/>
        <v>#NUM!</v>
      </c>
    </row>
    <row r="116" spans="1:6" x14ac:dyDescent="0.25">
      <c r="A116" s="3">
        <f t="shared" si="3"/>
        <v>112</v>
      </c>
      <c r="B116" s="3">
        <f t="shared" si="4"/>
        <v>68</v>
      </c>
      <c r="C116" s="4">
        <f>Input!$D$21</f>
        <v>10166.755399186557</v>
      </c>
      <c r="D116" s="5" t="e">
        <f>-PPMT(Input!$D$20/12,$B$4-B117,$B$4,$F$4)</f>
        <v>#NUM!</v>
      </c>
      <c r="E116" s="5" t="e">
        <f>-IPMT(Input!$D$20/12,$B$4-B117,$B$4,$F$4)</f>
        <v>#NUM!</v>
      </c>
      <c r="F116" s="8" t="e">
        <f t="shared" si="5"/>
        <v>#NUM!</v>
      </c>
    </row>
    <row r="117" spans="1:6" x14ac:dyDescent="0.25">
      <c r="A117" s="3">
        <f t="shared" si="3"/>
        <v>113</v>
      </c>
      <c r="B117" s="3">
        <f t="shared" si="4"/>
        <v>67</v>
      </c>
      <c r="C117" s="4">
        <f>Input!$D$21</f>
        <v>10166.755399186557</v>
      </c>
      <c r="D117" s="5" t="e">
        <f>-PPMT(Input!$D$20/12,$B$4-B118,$B$4,$F$4)</f>
        <v>#NUM!</v>
      </c>
      <c r="E117" s="5" t="e">
        <f>-IPMT(Input!$D$20/12,$B$4-B118,$B$4,$F$4)</f>
        <v>#NUM!</v>
      </c>
      <c r="F117" s="8" t="e">
        <f t="shared" si="5"/>
        <v>#NUM!</v>
      </c>
    </row>
    <row r="118" spans="1:6" x14ac:dyDescent="0.25">
      <c r="A118" s="3">
        <f t="shared" si="3"/>
        <v>114</v>
      </c>
      <c r="B118" s="3">
        <f t="shared" si="4"/>
        <v>66</v>
      </c>
      <c r="C118" s="4">
        <f>Input!$D$21</f>
        <v>10166.755399186557</v>
      </c>
      <c r="D118" s="5" t="e">
        <f>-PPMT(Input!$D$20/12,$B$4-B119,$B$4,$F$4)</f>
        <v>#NUM!</v>
      </c>
      <c r="E118" s="5" t="e">
        <f>-IPMT(Input!$D$20/12,$B$4-B119,$B$4,$F$4)</f>
        <v>#NUM!</v>
      </c>
      <c r="F118" s="8" t="e">
        <f t="shared" si="5"/>
        <v>#NUM!</v>
      </c>
    </row>
    <row r="119" spans="1:6" x14ac:dyDescent="0.25">
      <c r="A119" s="3">
        <f t="shared" si="3"/>
        <v>115</v>
      </c>
      <c r="B119" s="3">
        <f t="shared" si="4"/>
        <v>65</v>
      </c>
      <c r="C119" s="4">
        <f>Input!$D$21</f>
        <v>10166.755399186557</v>
      </c>
      <c r="D119" s="5" t="e">
        <f>-PPMT(Input!$D$20/12,$B$4-B120,$B$4,$F$4)</f>
        <v>#NUM!</v>
      </c>
      <c r="E119" s="5" t="e">
        <f>-IPMT(Input!$D$20/12,$B$4-B120,$B$4,$F$4)</f>
        <v>#NUM!</v>
      </c>
      <c r="F119" s="8" t="e">
        <f t="shared" si="5"/>
        <v>#NUM!</v>
      </c>
    </row>
    <row r="120" spans="1:6" x14ac:dyDescent="0.25">
      <c r="A120" s="3">
        <f t="shared" si="3"/>
        <v>116</v>
      </c>
      <c r="B120" s="3">
        <f t="shared" si="4"/>
        <v>64</v>
      </c>
      <c r="C120" s="4">
        <f>Input!$D$21</f>
        <v>10166.755399186557</v>
      </c>
      <c r="D120" s="5" t="e">
        <f>-PPMT(Input!$D$20/12,$B$4-B121,$B$4,$F$4)</f>
        <v>#NUM!</v>
      </c>
      <c r="E120" s="5" t="e">
        <f>-IPMT(Input!$D$20/12,$B$4-B121,$B$4,$F$4)</f>
        <v>#NUM!</v>
      </c>
      <c r="F120" s="8" t="e">
        <f t="shared" si="5"/>
        <v>#NUM!</v>
      </c>
    </row>
    <row r="121" spans="1:6" x14ac:dyDescent="0.25">
      <c r="A121" s="3">
        <f t="shared" si="3"/>
        <v>117</v>
      </c>
      <c r="B121" s="3">
        <f t="shared" si="4"/>
        <v>63</v>
      </c>
      <c r="C121" s="4">
        <f>Input!$D$21</f>
        <v>10166.755399186557</v>
      </c>
      <c r="D121" s="5" t="e">
        <f>-PPMT(Input!$D$20/12,$B$4-B122,$B$4,$F$4)</f>
        <v>#NUM!</v>
      </c>
      <c r="E121" s="5" t="e">
        <f>-IPMT(Input!$D$20/12,$B$4-B122,$B$4,$F$4)</f>
        <v>#NUM!</v>
      </c>
      <c r="F121" s="8" t="e">
        <f t="shared" si="5"/>
        <v>#NUM!</v>
      </c>
    </row>
    <row r="122" spans="1:6" x14ac:dyDescent="0.25">
      <c r="A122" s="3">
        <f t="shared" si="3"/>
        <v>118</v>
      </c>
      <c r="B122" s="3">
        <f t="shared" si="4"/>
        <v>62</v>
      </c>
      <c r="C122" s="4">
        <f>Input!$D$21</f>
        <v>10166.755399186557</v>
      </c>
      <c r="D122" s="5" t="e">
        <f>-PPMT(Input!$D$20/12,$B$4-B123,$B$4,$F$4)</f>
        <v>#NUM!</v>
      </c>
      <c r="E122" s="5" t="e">
        <f>-IPMT(Input!$D$20/12,$B$4-B123,$B$4,$F$4)</f>
        <v>#NUM!</v>
      </c>
      <c r="F122" s="8" t="e">
        <f t="shared" si="5"/>
        <v>#NUM!</v>
      </c>
    </row>
    <row r="123" spans="1:6" x14ac:dyDescent="0.25">
      <c r="A123" s="3">
        <f t="shared" si="3"/>
        <v>119</v>
      </c>
      <c r="B123" s="3">
        <f t="shared" si="4"/>
        <v>61</v>
      </c>
      <c r="C123" s="4">
        <f>Input!$D$21</f>
        <v>10166.755399186557</v>
      </c>
      <c r="D123" s="5" t="e">
        <f>-PPMT(Input!$D$20/12,$B$4-B124,$B$4,$F$4)</f>
        <v>#NUM!</v>
      </c>
      <c r="E123" s="5" t="e">
        <f>-IPMT(Input!$D$20/12,$B$4-B124,$B$4,$F$4)</f>
        <v>#NUM!</v>
      </c>
      <c r="F123" s="8" t="e">
        <f t="shared" si="5"/>
        <v>#NUM!</v>
      </c>
    </row>
    <row r="124" spans="1:6" x14ac:dyDescent="0.25">
      <c r="A124" s="1">
        <f t="shared" si="3"/>
        <v>120</v>
      </c>
      <c r="B124" s="2">
        <f t="shared" si="4"/>
        <v>60</v>
      </c>
      <c r="C124" s="12">
        <f>Input!$D$21</f>
        <v>10166.755399186557</v>
      </c>
      <c r="D124" s="13" t="e">
        <f>-PPMT(Input!$D$20/12,$B$4-B125,$B$4,$F$4)</f>
        <v>#NUM!</v>
      </c>
      <c r="E124" s="13" t="e">
        <f>-IPMT(Input!$D$20/12,$B$4-B125,$B$4,$F$4)</f>
        <v>#NUM!</v>
      </c>
      <c r="F124" s="8" t="e">
        <f t="shared" si="5"/>
        <v>#NUM!</v>
      </c>
    </row>
    <row r="125" spans="1:6" x14ac:dyDescent="0.25">
      <c r="A125" s="3">
        <f t="shared" si="3"/>
        <v>121</v>
      </c>
      <c r="B125" s="3">
        <f t="shared" si="4"/>
        <v>59</v>
      </c>
      <c r="C125" s="4">
        <f>Input!$D$21</f>
        <v>10166.755399186557</v>
      </c>
      <c r="D125" s="5" t="e">
        <f>-PPMT(Input!$D$20/12,$B$4-B126,$B$4,$F$4)</f>
        <v>#NUM!</v>
      </c>
      <c r="E125" s="5" t="e">
        <f>-IPMT(Input!$D$20/12,$B$4-B126,$B$4,$F$4)</f>
        <v>#NUM!</v>
      </c>
      <c r="F125" s="8" t="e">
        <f t="shared" si="5"/>
        <v>#NUM!</v>
      </c>
    </row>
    <row r="126" spans="1:6" x14ac:dyDescent="0.25">
      <c r="A126" s="3">
        <f t="shared" si="3"/>
        <v>122</v>
      </c>
      <c r="B126" s="3">
        <f t="shared" si="4"/>
        <v>58</v>
      </c>
      <c r="C126" s="4">
        <f>Input!$D$21</f>
        <v>10166.755399186557</v>
      </c>
      <c r="D126" s="5" t="e">
        <f>-PPMT(Input!$D$20/12,$B$4-B127,$B$4,$F$4)</f>
        <v>#NUM!</v>
      </c>
      <c r="E126" s="5" t="e">
        <f>-IPMT(Input!$D$20/12,$B$4-B127,$B$4,$F$4)</f>
        <v>#NUM!</v>
      </c>
      <c r="F126" s="8" t="e">
        <f t="shared" si="5"/>
        <v>#NUM!</v>
      </c>
    </row>
    <row r="127" spans="1:6" x14ac:dyDescent="0.25">
      <c r="A127" s="3">
        <f t="shared" si="3"/>
        <v>123</v>
      </c>
      <c r="B127" s="3">
        <f t="shared" si="4"/>
        <v>57</v>
      </c>
      <c r="C127" s="4">
        <f>Input!$D$21</f>
        <v>10166.755399186557</v>
      </c>
      <c r="D127" s="5" t="e">
        <f>-PPMT(Input!$D$20/12,$B$4-B128,$B$4,$F$4)</f>
        <v>#NUM!</v>
      </c>
      <c r="E127" s="5" t="e">
        <f>-IPMT(Input!$D$20/12,$B$4-B128,$B$4,$F$4)</f>
        <v>#NUM!</v>
      </c>
      <c r="F127" s="8" t="e">
        <f t="shared" si="5"/>
        <v>#NUM!</v>
      </c>
    </row>
    <row r="128" spans="1:6" x14ac:dyDescent="0.25">
      <c r="A128" s="3">
        <f t="shared" si="3"/>
        <v>124</v>
      </c>
      <c r="B128" s="3">
        <f t="shared" si="4"/>
        <v>56</v>
      </c>
      <c r="C128" s="4">
        <f>Input!$D$21</f>
        <v>10166.755399186557</v>
      </c>
      <c r="D128" s="5" t="e">
        <f>-PPMT(Input!$D$20/12,$B$4-B129,$B$4,$F$4)</f>
        <v>#NUM!</v>
      </c>
      <c r="E128" s="5" t="e">
        <f>-IPMT(Input!$D$20/12,$B$4-B129,$B$4,$F$4)</f>
        <v>#NUM!</v>
      </c>
      <c r="F128" s="8" t="e">
        <f t="shared" si="5"/>
        <v>#NUM!</v>
      </c>
    </row>
    <row r="129" spans="1:6" x14ac:dyDescent="0.25">
      <c r="A129" s="3">
        <f t="shared" si="3"/>
        <v>125</v>
      </c>
      <c r="B129" s="3">
        <f t="shared" si="4"/>
        <v>55</v>
      </c>
      <c r="C129" s="4">
        <f>Input!$D$21</f>
        <v>10166.755399186557</v>
      </c>
      <c r="D129" s="5" t="e">
        <f>-PPMT(Input!$D$20/12,$B$4-B130,$B$4,$F$4)</f>
        <v>#NUM!</v>
      </c>
      <c r="E129" s="5" t="e">
        <f>-IPMT(Input!$D$20/12,$B$4-B130,$B$4,$F$4)</f>
        <v>#NUM!</v>
      </c>
      <c r="F129" s="8" t="e">
        <f t="shared" si="5"/>
        <v>#NUM!</v>
      </c>
    </row>
    <row r="130" spans="1:6" x14ac:dyDescent="0.25">
      <c r="A130" s="3">
        <f t="shared" si="3"/>
        <v>126</v>
      </c>
      <c r="B130" s="3">
        <f t="shared" si="4"/>
        <v>54</v>
      </c>
      <c r="C130" s="4">
        <f>Input!$D$21</f>
        <v>10166.755399186557</v>
      </c>
      <c r="D130" s="5" t="e">
        <f>-PPMT(Input!$D$20/12,$B$4-B131,$B$4,$F$4)</f>
        <v>#NUM!</v>
      </c>
      <c r="E130" s="5" t="e">
        <f>-IPMT(Input!$D$20/12,$B$4-B131,$B$4,$F$4)</f>
        <v>#NUM!</v>
      </c>
      <c r="F130" s="8" t="e">
        <f t="shared" si="5"/>
        <v>#NUM!</v>
      </c>
    </row>
    <row r="131" spans="1:6" x14ac:dyDescent="0.25">
      <c r="A131" s="3">
        <f t="shared" si="3"/>
        <v>127</v>
      </c>
      <c r="B131" s="3">
        <f t="shared" si="4"/>
        <v>53</v>
      </c>
      <c r="C131" s="4">
        <f>Input!$D$21</f>
        <v>10166.755399186557</v>
      </c>
      <c r="D131" s="5" t="e">
        <f>-PPMT(Input!$D$20/12,$B$4-B132,$B$4,$F$4)</f>
        <v>#NUM!</v>
      </c>
      <c r="E131" s="5" t="e">
        <f>-IPMT(Input!$D$20/12,$B$4-B132,$B$4,$F$4)</f>
        <v>#NUM!</v>
      </c>
      <c r="F131" s="8" t="e">
        <f t="shared" si="5"/>
        <v>#NUM!</v>
      </c>
    </row>
    <row r="132" spans="1:6" x14ac:dyDescent="0.25">
      <c r="A132" s="3">
        <f t="shared" si="3"/>
        <v>128</v>
      </c>
      <c r="B132" s="3">
        <f t="shared" si="4"/>
        <v>52</v>
      </c>
      <c r="C132" s="4">
        <f>Input!$D$21</f>
        <v>10166.755399186557</v>
      </c>
      <c r="D132" s="5" t="e">
        <f>-PPMT(Input!$D$20/12,$B$4-B133,$B$4,$F$4)</f>
        <v>#NUM!</v>
      </c>
      <c r="E132" s="5" t="e">
        <f>-IPMT(Input!$D$20/12,$B$4-B133,$B$4,$F$4)</f>
        <v>#NUM!</v>
      </c>
      <c r="F132" s="8" t="e">
        <f t="shared" si="5"/>
        <v>#NUM!</v>
      </c>
    </row>
    <row r="133" spans="1:6" x14ac:dyDescent="0.25">
      <c r="A133" s="3">
        <f t="shared" ref="A133:A183" si="6">$B$4-B133</f>
        <v>129</v>
      </c>
      <c r="B133" s="3">
        <f t="shared" ref="B133:B196" si="7">B132-1</f>
        <v>51</v>
      </c>
      <c r="C133" s="4">
        <f>Input!$D$21</f>
        <v>10166.755399186557</v>
      </c>
      <c r="D133" s="5" t="e">
        <f>-PPMT(Input!$D$20/12,$B$4-B134,$B$4,$F$4)</f>
        <v>#NUM!</v>
      </c>
      <c r="E133" s="5" t="e">
        <f>-IPMT(Input!$D$20/12,$B$4-B134,$B$4,$F$4)</f>
        <v>#NUM!</v>
      </c>
      <c r="F133" s="8" t="e">
        <f t="shared" ref="F133:F183" si="8">F132-D132</f>
        <v>#NUM!</v>
      </c>
    </row>
    <row r="134" spans="1:6" x14ac:dyDescent="0.25">
      <c r="A134" s="3">
        <f t="shared" si="6"/>
        <v>130</v>
      </c>
      <c r="B134" s="3">
        <f t="shared" si="7"/>
        <v>50</v>
      </c>
      <c r="C134" s="4">
        <f>Input!$D$21</f>
        <v>10166.755399186557</v>
      </c>
      <c r="D134" s="5" t="e">
        <f>-PPMT(Input!$D$20/12,$B$4-B135,$B$4,$F$4)</f>
        <v>#NUM!</v>
      </c>
      <c r="E134" s="5" t="e">
        <f>-IPMT(Input!$D$20/12,$B$4-B135,$B$4,$F$4)</f>
        <v>#NUM!</v>
      </c>
      <c r="F134" s="8" t="e">
        <f t="shared" si="8"/>
        <v>#NUM!</v>
      </c>
    </row>
    <row r="135" spans="1:6" x14ac:dyDescent="0.25">
      <c r="A135" s="3">
        <f t="shared" si="6"/>
        <v>131</v>
      </c>
      <c r="B135" s="3">
        <f t="shared" si="7"/>
        <v>49</v>
      </c>
      <c r="C135" s="4">
        <f>Input!$D$21</f>
        <v>10166.755399186557</v>
      </c>
      <c r="D135" s="5" t="e">
        <f>-PPMT(Input!$D$20/12,$B$4-B136,$B$4,$F$4)</f>
        <v>#NUM!</v>
      </c>
      <c r="E135" s="5" t="e">
        <f>-IPMT(Input!$D$20/12,$B$4-B136,$B$4,$F$4)</f>
        <v>#NUM!</v>
      </c>
      <c r="F135" s="8" t="e">
        <f t="shared" si="8"/>
        <v>#NUM!</v>
      </c>
    </row>
    <row r="136" spans="1:6" x14ac:dyDescent="0.25">
      <c r="A136" s="1">
        <f t="shared" si="6"/>
        <v>132</v>
      </c>
      <c r="B136" s="2">
        <f t="shared" si="7"/>
        <v>48</v>
      </c>
      <c r="C136" s="12">
        <f>Input!$D$21</f>
        <v>10166.755399186557</v>
      </c>
      <c r="D136" s="13" t="e">
        <f>-PPMT(Input!$D$20/12,$B$4-B137,$B$4,$F$4)</f>
        <v>#NUM!</v>
      </c>
      <c r="E136" s="13" t="e">
        <f>-IPMT(Input!$D$20/12,$B$4-B137,$B$4,$F$4)</f>
        <v>#NUM!</v>
      </c>
      <c r="F136" s="8" t="e">
        <f t="shared" si="8"/>
        <v>#NUM!</v>
      </c>
    </row>
    <row r="137" spans="1:6" x14ac:dyDescent="0.25">
      <c r="A137" s="3">
        <f t="shared" si="6"/>
        <v>133</v>
      </c>
      <c r="B137" s="3">
        <f t="shared" si="7"/>
        <v>47</v>
      </c>
      <c r="C137" s="4">
        <f>Input!$D$21</f>
        <v>10166.755399186557</v>
      </c>
      <c r="D137" s="5" t="e">
        <f>-PPMT(Input!$D$20/12,$B$4-B138,$B$4,$F$4)</f>
        <v>#NUM!</v>
      </c>
      <c r="E137" s="5" t="e">
        <f>-IPMT(Input!$D$20/12,$B$4-B138,$B$4,$F$4)</f>
        <v>#NUM!</v>
      </c>
      <c r="F137" s="8" t="e">
        <f t="shared" si="8"/>
        <v>#NUM!</v>
      </c>
    </row>
    <row r="138" spans="1:6" x14ac:dyDescent="0.25">
      <c r="A138" s="3">
        <f t="shared" si="6"/>
        <v>134</v>
      </c>
      <c r="B138" s="3">
        <f t="shared" si="7"/>
        <v>46</v>
      </c>
      <c r="C138" s="4">
        <f>Input!$D$21</f>
        <v>10166.755399186557</v>
      </c>
      <c r="D138" s="5" t="e">
        <f>-PPMT(Input!$D$20/12,$B$4-B139,$B$4,$F$4)</f>
        <v>#NUM!</v>
      </c>
      <c r="E138" s="5" t="e">
        <f>-IPMT(Input!$D$20/12,$B$4-B139,$B$4,$F$4)</f>
        <v>#NUM!</v>
      </c>
      <c r="F138" s="8" t="e">
        <f t="shared" si="8"/>
        <v>#NUM!</v>
      </c>
    </row>
    <row r="139" spans="1:6" x14ac:dyDescent="0.25">
      <c r="A139" s="3">
        <f t="shared" si="6"/>
        <v>135</v>
      </c>
      <c r="B139" s="3">
        <f t="shared" si="7"/>
        <v>45</v>
      </c>
      <c r="C139" s="4">
        <f>Input!$D$21</f>
        <v>10166.755399186557</v>
      </c>
      <c r="D139" s="5" t="e">
        <f>-PPMT(Input!$D$20/12,$B$4-B140,$B$4,$F$4)</f>
        <v>#NUM!</v>
      </c>
      <c r="E139" s="5" t="e">
        <f>-IPMT(Input!$D$20/12,$B$4-B140,$B$4,$F$4)</f>
        <v>#NUM!</v>
      </c>
      <c r="F139" s="8" t="e">
        <f t="shared" si="8"/>
        <v>#NUM!</v>
      </c>
    </row>
    <row r="140" spans="1:6" x14ac:dyDescent="0.25">
      <c r="A140" s="3">
        <f t="shared" si="6"/>
        <v>136</v>
      </c>
      <c r="B140" s="3">
        <f t="shared" si="7"/>
        <v>44</v>
      </c>
      <c r="C140" s="4">
        <f>Input!$D$21</f>
        <v>10166.755399186557</v>
      </c>
      <c r="D140" s="5" t="e">
        <f>-PPMT(Input!$D$20/12,$B$4-B141,$B$4,$F$4)</f>
        <v>#NUM!</v>
      </c>
      <c r="E140" s="5" t="e">
        <f>-IPMT(Input!$D$20/12,$B$4-B141,$B$4,$F$4)</f>
        <v>#NUM!</v>
      </c>
      <c r="F140" s="8" t="e">
        <f t="shared" si="8"/>
        <v>#NUM!</v>
      </c>
    </row>
    <row r="141" spans="1:6" x14ac:dyDescent="0.25">
      <c r="A141" s="3">
        <f t="shared" si="6"/>
        <v>137</v>
      </c>
      <c r="B141" s="3">
        <f t="shared" si="7"/>
        <v>43</v>
      </c>
      <c r="C141" s="4">
        <f>Input!$D$21</f>
        <v>10166.755399186557</v>
      </c>
      <c r="D141" s="5" t="e">
        <f>-PPMT(Input!$D$20/12,$B$4-B142,$B$4,$F$4)</f>
        <v>#NUM!</v>
      </c>
      <c r="E141" s="5" t="e">
        <f>-IPMT(Input!$D$20/12,$B$4-B142,$B$4,$F$4)</f>
        <v>#NUM!</v>
      </c>
      <c r="F141" s="8" t="e">
        <f t="shared" si="8"/>
        <v>#NUM!</v>
      </c>
    </row>
    <row r="142" spans="1:6" x14ac:dyDescent="0.25">
      <c r="A142" s="3">
        <f t="shared" si="6"/>
        <v>138</v>
      </c>
      <c r="B142" s="3">
        <f t="shared" si="7"/>
        <v>42</v>
      </c>
      <c r="C142" s="4">
        <f>Input!$D$21</f>
        <v>10166.755399186557</v>
      </c>
      <c r="D142" s="5" t="e">
        <f>-PPMT(Input!$D$20/12,$B$4-B143,$B$4,$F$4)</f>
        <v>#NUM!</v>
      </c>
      <c r="E142" s="5" t="e">
        <f>-IPMT(Input!$D$20/12,$B$4-B143,$B$4,$F$4)</f>
        <v>#NUM!</v>
      </c>
      <c r="F142" s="8" t="e">
        <f t="shared" si="8"/>
        <v>#NUM!</v>
      </c>
    </row>
    <row r="143" spans="1:6" x14ac:dyDescent="0.25">
      <c r="A143" s="3">
        <f t="shared" si="6"/>
        <v>139</v>
      </c>
      <c r="B143" s="3">
        <f t="shared" si="7"/>
        <v>41</v>
      </c>
      <c r="C143" s="4">
        <f>Input!$D$21</f>
        <v>10166.755399186557</v>
      </c>
      <c r="D143" s="5" t="e">
        <f>-PPMT(Input!$D$20/12,$B$4-B144,$B$4,$F$4)</f>
        <v>#NUM!</v>
      </c>
      <c r="E143" s="5" t="e">
        <f>-IPMT(Input!$D$20/12,$B$4-B144,$B$4,$F$4)</f>
        <v>#NUM!</v>
      </c>
      <c r="F143" s="8" t="e">
        <f t="shared" si="8"/>
        <v>#NUM!</v>
      </c>
    </row>
    <row r="144" spans="1:6" x14ac:dyDescent="0.25">
      <c r="A144" s="3">
        <f t="shared" si="6"/>
        <v>140</v>
      </c>
      <c r="B144" s="3">
        <f t="shared" si="7"/>
        <v>40</v>
      </c>
      <c r="C144" s="4">
        <f>Input!$D$21</f>
        <v>10166.755399186557</v>
      </c>
      <c r="D144" s="5" t="e">
        <f>-PPMT(Input!$D$20/12,$B$4-B145,$B$4,$F$4)</f>
        <v>#NUM!</v>
      </c>
      <c r="E144" s="5" t="e">
        <f>-IPMT(Input!$D$20/12,$B$4-B145,$B$4,$F$4)</f>
        <v>#NUM!</v>
      </c>
      <c r="F144" s="8" t="e">
        <f t="shared" si="8"/>
        <v>#NUM!</v>
      </c>
    </row>
    <row r="145" spans="1:6" x14ac:dyDescent="0.25">
      <c r="A145" s="3">
        <f t="shared" si="6"/>
        <v>141</v>
      </c>
      <c r="B145" s="3">
        <f t="shared" si="7"/>
        <v>39</v>
      </c>
      <c r="C145" s="4">
        <f>Input!$D$21</f>
        <v>10166.755399186557</v>
      </c>
      <c r="D145" s="5" t="e">
        <f>-PPMT(Input!$D$20/12,$B$4-B146,$B$4,$F$4)</f>
        <v>#NUM!</v>
      </c>
      <c r="E145" s="5" t="e">
        <f>-IPMT(Input!$D$20/12,$B$4-B146,$B$4,$F$4)</f>
        <v>#NUM!</v>
      </c>
      <c r="F145" s="8" t="e">
        <f t="shared" si="8"/>
        <v>#NUM!</v>
      </c>
    </row>
    <row r="146" spans="1:6" x14ac:dyDescent="0.25">
      <c r="A146" s="3">
        <f t="shared" si="6"/>
        <v>142</v>
      </c>
      <c r="B146" s="3">
        <f t="shared" si="7"/>
        <v>38</v>
      </c>
      <c r="C146" s="4">
        <f>Input!$D$21</f>
        <v>10166.755399186557</v>
      </c>
      <c r="D146" s="5" t="e">
        <f>-PPMT(Input!$D$20/12,$B$4-B147,$B$4,$F$4)</f>
        <v>#NUM!</v>
      </c>
      <c r="E146" s="5" t="e">
        <f>-IPMT(Input!$D$20/12,$B$4-B147,$B$4,$F$4)</f>
        <v>#NUM!</v>
      </c>
      <c r="F146" s="8" t="e">
        <f t="shared" si="8"/>
        <v>#NUM!</v>
      </c>
    </row>
    <row r="147" spans="1:6" x14ac:dyDescent="0.25">
      <c r="A147" s="3">
        <f t="shared" si="6"/>
        <v>143</v>
      </c>
      <c r="B147" s="3">
        <f t="shared" si="7"/>
        <v>37</v>
      </c>
      <c r="C147" s="4">
        <f>Input!$D$21</f>
        <v>10166.755399186557</v>
      </c>
      <c r="D147" s="5" t="e">
        <f>-PPMT(Input!$D$20/12,$B$4-B148,$B$4,$F$4)</f>
        <v>#NUM!</v>
      </c>
      <c r="E147" s="5" t="e">
        <f>-IPMT(Input!$D$20/12,$B$4-B148,$B$4,$F$4)</f>
        <v>#NUM!</v>
      </c>
      <c r="F147" s="8" t="e">
        <f t="shared" si="8"/>
        <v>#NUM!</v>
      </c>
    </row>
    <row r="148" spans="1:6" x14ac:dyDescent="0.25">
      <c r="A148" s="1">
        <f t="shared" si="6"/>
        <v>144</v>
      </c>
      <c r="B148" s="2">
        <f t="shared" si="7"/>
        <v>36</v>
      </c>
      <c r="C148" s="12">
        <f>Input!$D$21</f>
        <v>10166.755399186557</v>
      </c>
      <c r="D148" s="13" t="e">
        <f>-PPMT(Input!$D$20/12,$B$4-B149,$B$4,$F$4)</f>
        <v>#NUM!</v>
      </c>
      <c r="E148" s="13" t="e">
        <f>-IPMT(Input!$D$20/12,$B$4-B149,$B$4,$F$4)</f>
        <v>#NUM!</v>
      </c>
      <c r="F148" s="8" t="e">
        <f t="shared" si="8"/>
        <v>#NUM!</v>
      </c>
    </row>
    <row r="149" spans="1:6" x14ac:dyDescent="0.25">
      <c r="A149" s="3">
        <f t="shared" si="6"/>
        <v>145</v>
      </c>
      <c r="B149" s="3">
        <f t="shared" si="7"/>
        <v>35</v>
      </c>
      <c r="C149" s="4">
        <f>Input!$D$21</f>
        <v>10166.755399186557</v>
      </c>
      <c r="D149" s="5" t="e">
        <f>-PPMT(Input!$D$20/12,$B$4-B150,$B$4,$F$4)</f>
        <v>#NUM!</v>
      </c>
      <c r="E149" s="5" t="e">
        <f>-IPMT(Input!$D$20/12,$B$4-B150,$B$4,$F$4)</f>
        <v>#NUM!</v>
      </c>
      <c r="F149" s="8" t="e">
        <f t="shared" si="8"/>
        <v>#NUM!</v>
      </c>
    </row>
    <row r="150" spans="1:6" x14ac:dyDescent="0.25">
      <c r="A150" s="3">
        <f t="shared" si="6"/>
        <v>146</v>
      </c>
      <c r="B150" s="3">
        <f t="shared" si="7"/>
        <v>34</v>
      </c>
      <c r="C150" s="4">
        <f>Input!$D$21</f>
        <v>10166.755399186557</v>
      </c>
      <c r="D150" s="5" t="e">
        <f>-PPMT(Input!$D$20/12,$B$4-B151,$B$4,$F$4)</f>
        <v>#NUM!</v>
      </c>
      <c r="E150" s="5" t="e">
        <f>-IPMT(Input!$D$20/12,$B$4-B151,$B$4,$F$4)</f>
        <v>#NUM!</v>
      </c>
      <c r="F150" s="8" t="e">
        <f t="shared" si="8"/>
        <v>#NUM!</v>
      </c>
    </row>
    <row r="151" spans="1:6" x14ac:dyDescent="0.25">
      <c r="A151" s="3">
        <f t="shared" si="6"/>
        <v>147</v>
      </c>
      <c r="B151" s="3">
        <f t="shared" si="7"/>
        <v>33</v>
      </c>
      <c r="C151" s="4">
        <f>Input!$D$21</f>
        <v>10166.755399186557</v>
      </c>
      <c r="D151" s="5" t="e">
        <f>-PPMT(Input!$D$20/12,$B$4-B152,$B$4,$F$4)</f>
        <v>#NUM!</v>
      </c>
      <c r="E151" s="5" t="e">
        <f>-IPMT(Input!$D$20/12,$B$4-B152,$B$4,$F$4)</f>
        <v>#NUM!</v>
      </c>
      <c r="F151" s="8" t="e">
        <f t="shared" si="8"/>
        <v>#NUM!</v>
      </c>
    </row>
    <row r="152" spans="1:6" x14ac:dyDescent="0.25">
      <c r="A152" s="3">
        <f t="shared" si="6"/>
        <v>148</v>
      </c>
      <c r="B152" s="3">
        <f t="shared" si="7"/>
        <v>32</v>
      </c>
      <c r="C152" s="4">
        <f>Input!$D$21</f>
        <v>10166.755399186557</v>
      </c>
      <c r="D152" s="5" t="e">
        <f>-PPMT(Input!$D$20/12,$B$4-B153,$B$4,$F$4)</f>
        <v>#NUM!</v>
      </c>
      <c r="E152" s="5" t="e">
        <f>-IPMT(Input!$D$20/12,$B$4-B153,$B$4,$F$4)</f>
        <v>#NUM!</v>
      </c>
      <c r="F152" s="8" t="e">
        <f t="shared" si="8"/>
        <v>#NUM!</v>
      </c>
    </row>
    <row r="153" spans="1:6" x14ac:dyDescent="0.25">
      <c r="A153" s="3">
        <f t="shared" si="6"/>
        <v>149</v>
      </c>
      <c r="B153" s="3">
        <f t="shared" si="7"/>
        <v>31</v>
      </c>
      <c r="C153" s="4">
        <f>Input!$D$21</f>
        <v>10166.755399186557</v>
      </c>
      <c r="D153" s="5" t="e">
        <f>-PPMT(Input!$D$20/12,$B$4-B154,$B$4,$F$4)</f>
        <v>#NUM!</v>
      </c>
      <c r="E153" s="5" t="e">
        <f>-IPMT(Input!$D$20/12,$B$4-B154,$B$4,$F$4)</f>
        <v>#NUM!</v>
      </c>
      <c r="F153" s="8" t="e">
        <f t="shared" si="8"/>
        <v>#NUM!</v>
      </c>
    </row>
    <row r="154" spans="1:6" x14ac:dyDescent="0.25">
      <c r="A154" s="3">
        <f t="shared" si="6"/>
        <v>150</v>
      </c>
      <c r="B154" s="3">
        <f t="shared" si="7"/>
        <v>30</v>
      </c>
      <c r="C154" s="4">
        <f>Input!$D$21</f>
        <v>10166.755399186557</v>
      </c>
      <c r="D154" s="5" t="e">
        <f>-PPMT(Input!$D$20/12,$B$4-B155,$B$4,$F$4)</f>
        <v>#NUM!</v>
      </c>
      <c r="E154" s="5" t="e">
        <f>-IPMT(Input!$D$20/12,$B$4-B155,$B$4,$F$4)</f>
        <v>#NUM!</v>
      </c>
      <c r="F154" s="8" t="e">
        <f t="shared" si="8"/>
        <v>#NUM!</v>
      </c>
    </row>
    <row r="155" spans="1:6" x14ac:dyDescent="0.25">
      <c r="A155" s="3">
        <f t="shared" si="6"/>
        <v>151</v>
      </c>
      <c r="B155" s="3">
        <f t="shared" si="7"/>
        <v>29</v>
      </c>
      <c r="C155" s="4">
        <f>Input!$D$21</f>
        <v>10166.755399186557</v>
      </c>
      <c r="D155" s="5" t="e">
        <f>-PPMT(Input!$D$20/12,$B$4-B156,$B$4,$F$4)</f>
        <v>#NUM!</v>
      </c>
      <c r="E155" s="5" t="e">
        <f>-IPMT(Input!$D$20/12,$B$4-B156,$B$4,$F$4)</f>
        <v>#NUM!</v>
      </c>
      <c r="F155" s="8" t="e">
        <f t="shared" si="8"/>
        <v>#NUM!</v>
      </c>
    </row>
    <row r="156" spans="1:6" x14ac:dyDescent="0.25">
      <c r="A156" s="3">
        <f t="shared" si="6"/>
        <v>152</v>
      </c>
      <c r="B156" s="3">
        <f t="shared" si="7"/>
        <v>28</v>
      </c>
      <c r="C156" s="4">
        <f>Input!$D$21</f>
        <v>10166.755399186557</v>
      </c>
      <c r="D156" s="5" t="e">
        <f>-PPMT(Input!$D$20/12,$B$4-B157,$B$4,$F$4)</f>
        <v>#NUM!</v>
      </c>
      <c r="E156" s="5" t="e">
        <f>-IPMT(Input!$D$20/12,$B$4-B157,$B$4,$F$4)</f>
        <v>#NUM!</v>
      </c>
      <c r="F156" s="8" t="e">
        <f t="shared" si="8"/>
        <v>#NUM!</v>
      </c>
    </row>
    <row r="157" spans="1:6" x14ac:dyDescent="0.25">
      <c r="A157" s="3">
        <f t="shared" si="6"/>
        <v>153</v>
      </c>
      <c r="B157" s="3">
        <f t="shared" si="7"/>
        <v>27</v>
      </c>
      <c r="C157" s="4">
        <f>Input!$D$21</f>
        <v>10166.755399186557</v>
      </c>
      <c r="D157" s="5" t="e">
        <f>-PPMT(Input!$D$20/12,$B$4-B158,$B$4,$F$4)</f>
        <v>#NUM!</v>
      </c>
      <c r="E157" s="5" t="e">
        <f>-IPMT(Input!$D$20/12,$B$4-B158,$B$4,$F$4)</f>
        <v>#NUM!</v>
      </c>
      <c r="F157" s="8" t="e">
        <f t="shared" si="8"/>
        <v>#NUM!</v>
      </c>
    </row>
    <row r="158" spans="1:6" x14ac:dyDescent="0.25">
      <c r="A158" s="3">
        <f t="shared" si="6"/>
        <v>154</v>
      </c>
      <c r="B158" s="3">
        <f t="shared" si="7"/>
        <v>26</v>
      </c>
      <c r="C158" s="4">
        <f>Input!$D$21</f>
        <v>10166.755399186557</v>
      </c>
      <c r="D158" s="5" t="e">
        <f>-PPMT(Input!$D$20/12,$B$4-B159,$B$4,$F$4)</f>
        <v>#NUM!</v>
      </c>
      <c r="E158" s="5" t="e">
        <f>-IPMT(Input!$D$20/12,$B$4-B159,$B$4,$F$4)</f>
        <v>#NUM!</v>
      </c>
      <c r="F158" s="8" t="e">
        <f t="shared" si="8"/>
        <v>#NUM!</v>
      </c>
    </row>
    <row r="159" spans="1:6" x14ac:dyDescent="0.25">
      <c r="A159" s="3">
        <f t="shared" si="6"/>
        <v>155</v>
      </c>
      <c r="B159" s="3">
        <f t="shared" si="7"/>
        <v>25</v>
      </c>
      <c r="C159" s="4">
        <f>Input!$D$21</f>
        <v>10166.755399186557</v>
      </c>
      <c r="D159" s="5" t="e">
        <f>-PPMT(Input!$D$20/12,$B$4-B160,$B$4,$F$4)</f>
        <v>#NUM!</v>
      </c>
      <c r="E159" s="5" t="e">
        <f>-IPMT(Input!$D$20/12,$B$4-B160,$B$4,$F$4)</f>
        <v>#NUM!</v>
      </c>
      <c r="F159" s="8" t="e">
        <f t="shared" si="8"/>
        <v>#NUM!</v>
      </c>
    </row>
    <row r="160" spans="1:6" x14ac:dyDescent="0.25">
      <c r="A160" s="1">
        <f t="shared" si="6"/>
        <v>156</v>
      </c>
      <c r="B160" s="2">
        <f t="shared" si="7"/>
        <v>24</v>
      </c>
      <c r="C160" s="12">
        <f>Input!$D$21</f>
        <v>10166.755399186557</v>
      </c>
      <c r="D160" s="13" t="e">
        <f>-PPMT(Input!$D$20/12,$B$4-B161,$B$4,$F$4)</f>
        <v>#NUM!</v>
      </c>
      <c r="E160" s="13" t="e">
        <f>-IPMT(Input!$D$20/12,$B$4-B161,$B$4,$F$4)</f>
        <v>#NUM!</v>
      </c>
      <c r="F160" s="8" t="e">
        <f t="shared" si="8"/>
        <v>#NUM!</v>
      </c>
    </row>
    <row r="161" spans="1:6" x14ac:dyDescent="0.25">
      <c r="A161" s="3">
        <f t="shared" si="6"/>
        <v>157</v>
      </c>
      <c r="B161" s="3">
        <f t="shared" si="7"/>
        <v>23</v>
      </c>
      <c r="C161" s="4">
        <f>Input!$D$21</f>
        <v>10166.755399186557</v>
      </c>
      <c r="D161" s="5" t="e">
        <f>-PPMT(Input!$D$20/12,$B$4-B162,$B$4,$F$4)</f>
        <v>#NUM!</v>
      </c>
      <c r="E161" s="5" t="e">
        <f>-IPMT(Input!$D$20/12,$B$4-B162,$B$4,$F$4)</f>
        <v>#NUM!</v>
      </c>
      <c r="F161" s="8" t="e">
        <f t="shared" si="8"/>
        <v>#NUM!</v>
      </c>
    </row>
    <row r="162" spans="1:6" x14ac:dyDescent="0.25">
      <c r="A162" s="3">
        <f t="shared" si="6"/>
        <v>158</v>
      </c>
      <c r="B162" s="3">
        <f t="shared" si="7"/>
        <v>22</v>
      </c>
      <c r="C162" s="4">
        <f>Input!$D$21</f>
        <v>10166.755399186557</v>
      </c>
      <c r="D162" s="5" t="e">
        <f>-PPMT(Input!$D$20/12,$B$4-B163,$B$4,$F$4)</f>
        <v>#NUM!</v>
      </c>
      <c r="E162" s="5" t="e">
        <f>-IPMT(Input!$D$20/12,$B$4-B163,$B$4,$F$4)</f>
        <v>#NUM!</v>
      </c>
      <c r="F162" s="8" t="e">
        <f t="shared" si="8"/>
        <v>#NUM!</v>
      </c>
    </row>
    <row r="163" spans="1:6" x14ac:dyDescent="0.25">
      <c r="A163" s="3">
        <f t="shared" si="6"/>
        <v>159</v>
      </c>
      <c r="B163" s="3">
        <f t="shared" si="7"/>
        <v>21</v>
      </c>
      <c r="C163" s="4">
        <f>Input!$D$21</f>
        <v>10166.755399186557</v>
      </c>
      <c r="D163" s="5" t="e">
        <f>-PPMT(Input!$D$20/12,$B$4-B164,$B$4,$F$4)</f>
        <v>#NUM!</v>
      </c>
      <c r="E163" s="5" t="e">
        <f>-IPMT(Input!$D$20/12,$B$4-B164,$B$4,$F$4)</f>
        <v>#NUM!</v>
      </c>
      <c r="F163" s="8" t="e">
        <f t="shared" si="8"/>
        <v>#NUM!</v>
      </c>
    </row>
    <row r="164" spans="1:6" x14ac:dyDescent="0.25">
      <c r="A164" s="3">
        <f t="shared" si="6"/>
        <v>160</v>
      </c>
      <c r="B164" s="3">
        <f t="shared" si="7"/>
        <v>20</v>
      </c>
      <c r="C164" s="4">
        <f>Input!$D$21</f>
        <v>10166.755399186557</v>
      </c>
      <c r="D164" s="5" t="e">
        <f>-PPMT(Input!$D$20/12,$B$4-B165,$B$4,$F$4)</f>
        <v>#NUM!</v>
      </c>
      <c r="E164" s="5" t="e">
        <f>-IPMT(Input!$D$20/12,$B$4-B165,$B$4,$F$4)</f>
        <v>#NUM!</v>
      </c>
      <c r="F164" s="8" t="e">
        <f t="shared" si="8"/>
        <v>#NUM!</v>
      </c>
    </row>
    <row r="165" spans="1:6" x14ac:dyDescent="0.25">
      <c r="A165" s="3">
        <f t="shared" si="6"/>
        <v>161</v>
      </c>
      <c r="B165" s="3">
        <f t="shared" si="7"/>
        <v>19</v>
      </c>
      <c r="C165" s="4">
        <f>Input!$D$21</f>
        <v>10166.755399186557</v>
      </c>
      <c r="D165" s="5" t="e">
        <f>-PPMT(Input!$D$20/12,$B$4-B166,$B$4,$F$4)</f>
        <v>#NUM!</v>
      </c>
      <c r="E165" s="5" t="e">
        <f>-IPMT(Input!$D$20/12,$B$4-B166,$B$4,$F$4)</f>
        <v>#NUM!</v>
      </c>
      <c r="F165" s="8" t="e">
        <f t="shared" si="8"/>
        <v>#NUM!</v>
      </c>
    </row>
    <row r="166" spans="1:6" x14ac:dyDescent="0.25">
      <c r="A166" s="3">
        <f t="shared" si="6"/>
        <v>162</v>
      </c>
      <c r="B166" s="3">
        <f t="shared" si="7"/>
        <v>18</v>
      </c>
      <c r="C166" s="4">
        <f>Input!$D$21</f>
        <v>10166.755399186557</v>
      </c>
      <c r="D166" s="5" t="e">
        <f>-PPMT(Input!$D$20/12,$B$4-B167,$B$4,$F$4)</f>
        <v>#NUM!</v>
      </c>
      <c r="E166" s="5" t="e">
        <f>-IPMT(Input!$D$20/12,$B$4-B167,$B$4,$F$4)</f>
        <v>#NUM!</v>
      </c>
      <c r="F166" s="8" t="e">
        <f t="shared" si="8"/>
        <v>#NUM!</v>
      </c>
    </row>
    <row r="167" spans="1:6" x14ac:dyDescent="0.25">
      <c r="A167" s="3">
        <f t="shared" si="6"/>
        <v>163</v>
      </c>
      <c r="B167" s="3">
        <f t="shared" si="7"/>
        <v>17</v>
      </c>
      <c r="C167" s="4">
        <f>Input!$D$21</f>
        <v>10166.755399186557</v>
      </c>
      <c r="D167" s="5" t="e">
        <f>-PPMT(Input!$D$20/12,$B$4-B168,$B$4,$F$4)</f>
        <v>#NUM!</v>
      </c>
      <c r="E167" s="5" t="e">
        <f>-IPMT(Input!$D$20/12,$B$4-B168,$B$4,$F$4)</f>
        <v>#NUM!</v>
      </c>
      <c r="F167" s="8" t="e">
        <f t="shared" si="8"/>
        <v>#NUM!</v>
      </c>
    </row>
    <row r="168" spans="1:6" x14ac:dyDescent="0.25">
      <c r="A168" s="3">
        <f t="shared" si="6"/>
        <v>164</v>
      </c>
      <c r="B168" s="3">
        <f t="shared" si="7"/>
        <v>16</v>
      </c>
      <c r="C168" s="4">
        <f>Input!$D$21</f>
        <v>10166.755399186557</v>
      </c>
      <c r="D168" s="5" t="e">
        <f>-PPMT(Input!$D$20/12,$B$4-B169,$B$4,$F$4)</f>
        <v>#NUM!</v>
      </c>
      <c r="E168" s="5" t="e">
        <f>-IPMT(Input!$D$20/12,$B$4-B169,$B$4,$F$4)</f>
        <v>#NUM!</v>
      </c>
      <c r="F168" s="8" t="e">
        <f t="shared" si="8"/>
        <v>#NUM!</v>
      </c>
    </row>
    <row r="169" spans="1:6" x14ac:dyDescent="0.25">
      <c r="A169" s="3">
        <f t="shared" si="6"/>
        <v>165</v>
      </c>
      <c r="B169" s="3">
        <f t="shared" si="7"/>
        <v>15</v>
      </c>
      <c r="C169" s="4">
        <f>Input!$D$21</f>
        <v>10166.755399186557</v>
      </c>
      <c r="D169" s="5" t="e">
        <f>-PPMT(Input!$D$20/12,$B$4-B170,$B$4,$F$4)</f>
        <v>#NUM!</v>
      </c>
      <c r="E169" s="5" t="e">
        <f>-IPMT(Input!$D$20/12,$B$4-B170,$B$4,$F$4)</f>
        <v>#NUM!</v>
      </c>
      <c r="F169" s="8" t="e">
        <f t="shared" si="8"/>
        <v>#NUM!</v>
      </c>
    </row>
    <row r="170" spans="1:6" x14ac:dyDescent="0.25">
      <c r="A170" s="3">
        <f t="shared" si="6"/>
        <v>166</v>
      </c>
      <c r="B170" s="3">
        <f t="shared" si="7"/>
        <v>14</v>
      </c>
      <c r="C170" s="4">
        <f>Input!$D$21</f>
        <v>10166.755399186557</v>
      </c>
      <c r="D170" s="5" t="e">
        <f>-PPMT(Input!$D$20/12,$B$4-B171,$B$4,$F$4)</f>
        <v>#NUM!</v>
      </c>
      <c r="E170" s="5" t="e">
        <f>-IPMT(Input!$D$20/12,$B$4-B171,$B$4,$F$4)</f>
        <v>#NUM!</v>
      </c>
      <c r="F170" s="8" t="e">
        <f t="shared" si="8"/>
        <v>#NUM!</v>
      </c>
    </row>
    <row r="171" spans="1:6" x14ac:dyDescent="0.25">
      <c r="A171" s="3">
        <f t="shared" si="6"/>
        <v>167</v>
      </c>
      <c r="B171" s="3">
        <f t="shared" si="7"/>
        <v>13</v>
      </c>
      <c r="C171" s="4">
        <f>Input!$D$21</f>
        <v>10166.755399186557</v>
      </c>
      <c r="D171" s="5" t="e">
        <f>-PPMT(Input!$D$20/12,$B$4-B172,$B$4,$F$4)</f>
        <v>#NUM!</v>
      </c>
      <c r="E171" s="5" t="e">
        <f>-IPMT(Input!$D$20/12,$B$4-B172,$B$4,$F$4)</f>
        <v>#NUM!</v>
      </c>
      <c r="F171" s="8" t="e">
        <f t="shared" si="8"/>
        <v>#NUM!</v>
      </c>
    </row>
    <row r="172" spans="1:6" x14ac:dyDescent="0.25">
      <c r="A172" s="1">
        <f t="shared" si="6"/>
        <v>168</v>
      </c>
      <c r="B172" s="2">
        <f t="shared" si="7"/>
        <v>12</v>
      </c>
      <c r="C172" s="12">
        <f>Input!$D$21</f>
        <v>10166.755399186557</v>
      </c>
      <c r="D172" s="13" t="e">
        <f>-PPMT(Input!$D$20/12,$B$4-B173,$B$4,$F$4)</f>
        <v>#NUM!</v>
      </c>
      <c r="E172" s="13" t="e">
        <f>-IPMT(Input!$D$20/12,$B$4-B173,$B$4,$F$4)</f>
        <v>#NUM!</v>
      </c>
      <c r="F172" s="8" t="e">
        <f t="shared" si="8"/>
        <v>#NUM!</v>
      </c>
    </row>
    <row r="173" spans="1:6" x14ac:dyDescent="0.25">
      <c r="A173" s="3">
        <f t="shared" si="6"/>
        <v>169</v>
      </c>
      <c r="B173" s="3">
        <f t="shared" si="7"/>
        <v>11</v>
      </c>
      <c r="C173" s="4">
        <f>Input!$D$21</f>
        <v>10166.755399186557</v>
      </c>
      <c r="D173" s="5" t="e">
        <f>-PPMT(Input!$D$20/12,$B$4-B174,$B$4,$F$4)</f>
        <v>#NUM!</v>
      </c>
      <c r="E173" s="5" t="e">
        <f>-IPMT(Input!$D$20/12,$B$4-B174,$B$4,$F$4)</f>
        <v>#NUM!</v>
      </c>
      <c r="F173" s="8" t="e">
        <f t="shared" si="8"/>
        <v>#NUM!</v>
      </c>
    </row>
    <row r="174" spans="1:6" x14ac:dyDescent="0.25">
      <c r="A174" s="3">
        <f t="shared" si="6"/>
        <v>170</v>
      </c>
      <c r="B174" s="3">
        <f t="shared" si="7"/>
        <v>10</v>
      </c>
      <c r="C174" s="4">
        <f>Input!$D$21</f>
        <v>10166.755399186557</v>
      </c>
      <c r="D174" s="5" t="e">
        <f>-PPMT(Input!$D$20/12,$B$4-B175,$B$4,$F$4)</f>
        <v>#NUM!</v>
      </c>
      <c r="E174" s="5" t="e">
        <f>-IPMT(Input!$D$20/12,$B$4-B175,$B$4,$F$4)</f>
        <v>#NUM!</v>
      </c>
      <c r="F174" s="8" t="e">
        <f t="shared" si="8"/>
        <v>#NUM!</v>
      </c>
    </row>
    <row r="175" spans="1:6" x14ac:dyDescent="0.25">
      <c r="A175" s="3">
        <f t="shared" si="6"/>
        <v>171</v>
      </c>
      <c r="B175" s="3">
        <f t="shared" si="7"/>
        <v>9</v>
      </c>
      <c r="C175" s="4">
        <f>Input!$D$21</f>
        <v>10166.755399186557</v>
      </c>
      <c r="D175" s="5" t="e">
        <f>-PPMT(Input!$D$20/12,$B$4-B176,$B$4,$F$4)</f>
        <v>#NUM!</v>
      </c>
      <c r="E175" s="5" t="e">
        <f>-IPMT(Input!$D$20/12,$B$4-B176,$B$4,$F$4)</f>
        <v>#NUM!</v>
      </c>
      <c r="F175" s="8" t="e">
        <f t="shared" si="8"/>
        <v>#NUM!</v>
      </c>
    </row>
    <row r="176" spans="1:6" x14ac:dyDescent="0.25">
      <c r="A176" s="3">
        <f t="shared" si="6"/>
        <v>172</v>
      </c>
      <c r="B176" s="3">
        <f t="shared" si="7"/>
        <v>8</v>
      </c>
      <c r="C176" s="4">
        <f>Input!$D$21</f>
        <v>10166.755399186557</v>
      </c>
      <c r="D176" s="5" t="e">
        <f>-PPMT(Input!$D$20/12,$B$4-B177,$B$4,$F$4)</f>
        <v>#NUM!</v>
      </c>
      <c r="E176" s="5" t="e">
        <f>-IPMT(Input!$D$20/12,$B$4-B177,$B$4,$F$4)</f>
        <v>#NUM!</v>
      </c>
      <c r="F176" s="8" t="e">
        <f t="shared" si="8"/>
        <v>#NUM!</v>
      </c>
    </row>
    <row r="177" spans="1:6" x14ac:dyDescent="0.25">
      <c r="A177" s="3">
        <f t="shared" si="6"/>
        <v>173</v>
      </c>
      <c r="B177" s="3">
        <f t="shared" si="7"/>
        <v>7</v>
      </c>
      <c r="C177" s="4">
        <f>Input!$D$21</f>
        <v>10166.755399186557</v>
      </c>
      <c r="D177" s="5" t="e">
        <f>-PPMT(Input!$D$20/12,$B$4-B178,$B$4,$F$4)</f>
        <v>#NUM!</v>
      </c>
      <c r="E177" s="5" t="e">
        <f>-IPMT(Input!$D$20/12,$B$4-B178,$B$4,$F$4)</f>
        <v>#NUM!</v>
      </c>
      <c r="F177" s="8" t="e">
        <f t="shared" si="8"/>
        <v>#NUM!</v>
      </c>
    </row>
    <row r="178" spans="1:6" x14ac:dyDescent="0.25">
      <c r="A178" s="3">
        <f t="shared" si="6"/>
        <v>174</v>
      </c>
      <c r="B178" s="3">
        <f t="shared" si="7"/>
        <v>6</v>
      </c>
      <c r="C178" s="4">
        <f>Input!$D$21</f>
        <v>10166.755399186557</v>
      </c>
      <c r="D178" s="5" t="e">
        <f>-PPMT(Input!$D$20/12,$B$4-B179,$B$4,$F$4)</f>
        <v>#NUM!</v>
      </c>
      <c r="E178" s="5" t="e">
        <f>-IPMT(Input!$D$20/12,$B$4-B179,$B$4,$F$4)</f>
        <v>#NUM!</v>
      </c>
      <c r="F178" s="8" t="e">
        <f t="shared" si="8"/>
        <v>#NUM!</v>
      </c>
    </row>
    <row r="179" spans="1:6" x14ac:dyDescent="0.25">
      <c r="A179" s="3">
        <f t="shared" si="6"/>
        <v>175</v>
      </c>
      <c r="B179" s="3">
        <f t="shared" si="7"/>
        <v>5</v>
      </c>
      <c r="C179" s="4">
        <f>Input!$D$21</f>
        <v>10166.755399186557</v>
      </c>
      <c r="D179" s="5" t="e">
        <f>-PPMT(Input!$D$20/12,$B$4-B180,$B$4,$F$4)</f>
        <v>#NUM!</v>
      </c>
      <c r="E179" s="5" t="e">
        <f>-IPMT(Input!$D$20/12,$B$4-B180,$B$4,$F$4)</f>
        <v>#NUM!</v>
      </c>
      <c r="F179" s="8" t="e">
        <f t="shared" si="8"/>
        <v>#NUM!</v>
      </c>
    </row>
    <row r="180" spans="1:6" x14ac:dyDescent="0.25">
      <c r="A180" s="3">
        <f t="shared" si="6"/>
        <v>176</v>
      </c>
      <c r="B180" s="3">
        <f t="shared" si="7"/>
        <v>4</v>
      </c>
      <c r="C180" s="4">
        <f>Input!$D$21</f>
        <v>10166.755399186557</v>
      </c>
      <c r="D180" s="5" t="e">
        <f>-PPMT(Input!$D$20/12,$B$4-B181,$B$4,$F$4)</f>
        <v>#NUM!</v>
      </c>
      <c r="E180" s="5" t="e">
        <f>-IPMT(Input!$D$20/12,$B$4-B181,$B$4,$F$4)</f>
        <v>#NUM!</v>
      </c>
      <c r="F180" s="8" t="e">
        <f t="shared" si="8"/>
        <v>#NUM!</v>
      </c>
    </row>
    <row r="181" spans="1:6" x14ac:dyDescent="0.25">
      <c r="A181" s="3">
        <f t="shared" si="6"/>
        <v>177</v>
      </c>
      <c r="B181" s="3">
        <f t="shared" si="7"/>
        <v>3</v>
      </c>
      <c r="C181" s="4">
        <f>Input!$D$21</f>
        <v>10166.755399186557</v>
      </c>
      <c r="D181" s="5" t="e">
        <f>-PPMT(Input!$D$20/12,$B$4-B182,$B$4,$F$4)</f>
        <v>#NUM!</v>
      </c>
      <c r="E181" s="5" t="e">
        <f>-IPMT(Input!$D$20/12,$B$4-B182,$B$4,$F$4)</f>
        <v>#NUM!</v>
      </c>
      <c r="F181" s="8" t="e">
        <f t="shared" si="8"/>
        <v>#NUM!</v>
      </c>
    </row>
    <row r="182" spans="1:6" x14ac:dyDescent="0.25">
      <c r="A182" s="3">
        <f t="shared" si="6"/>
        <v>178</v>
      </c>
      <c r="B182" s="3">
        <f t="shared" si="7"/>
        <v>2</v>
      </c>
      <c r="C182" s="4">
        <f>Input!$D$21</f>
        <v>10166.755399186557</v>
      </c>
      <c r="D182" s="5" t="e">
        <f>-PPMT(Input!$D$20/12,$B$4-B183,$B$4,$F$4)</f>
        <v>#NUM!</v>
      </c>
      <c r="E182" s="5" t="e">
        <f>-IPMT(Input!$D$20/12,$B$4-B183,$B$4,$F$4)</f>
        <v>#NUM!</v>
      </c>
      <c r="F182" s="8" t="e">
        <f t="shared" si="8"/>
        <v>#NUM!</v>
      </c>
    </row>
    <row r="183" spans="1:6" x14ac:dyDescent="0.25">
      <c r="A183" s="3">
        <f t="shared" si="6"/>
        <v>179</v>
      </c>
      <c r="B183" s="3">
        <f t="shared" si="7"/>
        <v>1</v>
      </c>
      <c r="C183" s="4">
        <f>Input!$D$21</f>
        <v>10166.755399186557</v>
      </c>
      <c r="D183" s="5" t="e">
        <f>-PPMT(Input!$D$20/12,$B$4-B184,$B$4,$F$4)</f>
        <v>#NUM!</v>
      </c>
      <c r="E183" s="5" t="e">
        <f>-IPMT(Input!$D$20/12,$B$4-B184,$B$4,$F$4)</f>
        <v>#NUM!</v>
      </c>
      <c r="F183" s="8" t="e">
        <f t="shared" si="8"/>
        <v>#NUM!</v>
      </c>
    </row>
    <row r="184" spans="1:6" x14ac:dyDescent="0.25">
      <c r="A184" s="3">
        <f t="shared" ref="A184:A247" si="9">$B$4-B184</f>
        <v>180</v>
      </c>
      <c r="B184" s="3">
        <f t="shared" si="7"/>
        <v>0</v>
      </c>
      <c r="C184" s="4">
        <f>Input!$D$21</f>
        <v>10166.755399186557</v>
      </c>
      <c r="D184" s="5" t="e">
        <f>-PPMT(Input!$D$20/12,$B$4-B185,$B$4,$F$4)</f>
        <v>#NUM!</v>
      </c>
      <c r="E184" s="5" t="e">
        <f>-IPMT(Input!$D$20/12,$B$4-B185,$B$4,$F$4)</f>
        <v>#NUM!</v>
      </c>
      <c r="F184" s="8" t="e">
        <f t="shared" ref="F184:F247" si="10">F183-D183</f>
        <v>#NUM!</v>
      </c>
    </row>
    <row r="185" spans="1:6" x14ac:dyDescent="0.25">
      <c r="A185" s="3">
        <f t="shared" si="9"/>
        <v>181</v>
      </c>
      <c r="B185" s="3">
        <f t="shared" si="7"/>
        <v>-1</v>
      </c>
      <c r="C185" s="4">
        <f>Input!$D$21</f>
        <v>10166.755399186557</v>
      </c>
      <c r="D185" s="5" t="e">
        <f>-PPMT(Input!$D$20/12,$B$4-B186,$B$4,$F$4)</f>
        <v>#NUM!</v>
      </c>
      <c r="E185" s="5" t="e">
        <f>-IPMT(Input!$D$20/12,$B$4-B186,$B$4,$F$4)</f>
        <v>#NUM!</v>
      </c>
      <c r="F185" s="8" t="e">
        <f t="shared" si="10"/>
        <v>#NUM!</v>
      </c>
    </row>
    <row r="186" spans="1:6" x14ac:dyDescent="0.25">
      <c r="A186" s="3">
        <f t="shared" si="9"/>
        <v>182</v>
      </c>
      <c r="B186" s="3">
        <f t="shared" si="7"/>
        <v>-2</v>
      </c>
      <c r="C186" s="4">
        <f>Input!$D$21</f>
        <v>10166.755399186557</v>
      </c>
      <c r="D186" s="5" t="e">
        <f>-PPMT(Input!$D$20/12,$B$4-B187,$B$4,$F$4)</f>
        <v>#NUM!</v>
      </c>
      <c r="E186" s="5" t="e">
        <f>-IPMT(Input!$D$20/12,$B$4-B187,$B$4,$F$4)</f>
        <v>#NUM!</v>
      </c>
      <c r="F186" s="8" t="e">
        <f t="shared" si="10"/>
        <v>#NUM!</v>
      </c>
    </row>
    <row r="187" spans="1:6" x14ac:dyDescent="0.25">
      <c r="A187" s="3">
        <f t="shared" si="9"/>
        <v>183</v>
      </c>
      <c r="B187" s="3">
        <f t="shared" si="7"/>
        <v>-3</v>
      </c>
      <c r="C187" s="4">
        <f>Input!$D$21</f>
        <v>10166.755399186557</v>
      </c>
      <c r="D187" s="5" t="e">
        <f>-PPMT(Input!$D$20/12,$B$4-B188,$B$4,$F$4)</f>
        <v>#NUM!</v>
      </c>
      <c r="E187" s="5" t="e">
        <f>-IPMT(Input!$D$20/12,$B$4-B188,$B$4,$F$4)</f>
        <v>#NUM!</v>
      </c>
      <c r="F187" s="8" t="e">
        <f t="shared" si="10"/>
        <v>#NUM!</v>
      </c>
    </row>
    <row r="188" spans="1:6" x14ac:dyDescent="0.25">
      <c r="A188" s="3">
        <f t="shared" si="9"/>
        <v>184</v>
      </c>
      <c r="B188" s="3">
        <f t="shared" si="7"/>
        <v>-4</v>
      </c>
      <c r="C188" s="4">
        <f>Input!$D$21</f>
        <v>10166.755399186557</v>
      </c>
      <c r="D188" s="5" t="e">
        <f>-PPMT(Input!$D$20/12,$B$4-B189,$B$4,$F$4)</f>
        <v>#NUM!</v>
      </c>
      <c r="E188" s="5" t="e">
        <f>-IPMT(Input!$D$20/12,$B$4-B189,$B$4,$F$4)</f>
        <v>#NUM!</v>
      </c>
      <c r="F188" s="8" t="e">
        <f t="shared" si="10"/>
        <v>#NUM!</v>
      </c>
    </row>
    <row r="189" spans="1:6" x14ac:dyDescent="0.25">
      <c r="A189" s="3">
        <f t="shared" si="9"/>
        <v>185</v>
      </c>
      <c r="B189" s="3">
        <f t="shared" si="7"/>
        <v>-5</v>
      </c>
      <c r="C189" s="4">
        <f>Input!$D$21</f>
        <v>10166.755399186557</v>
      </c>
      <c r="D189" s="5" t="e">
        <f>-PPMT(Input!$D$20/12,$B$4-B190,$B$4,$F$4)</f>
        <v>#NUM!</v>
      </c>
      <c r="E189" s="5" t="e">
        <f>-IPMT(Input!$D$20/12,$B$4-B190,$B$4,$F$4)</f>
        <v>#NUM!</v>
      </c>
      <c r="F189" s="8" t="e">
        <f t="shared" si="10"/>
        <v>#NUM!</v>
      </c>
    </row>
    <row r="190" spans="1:6" x14ac:dyDescent="0.25">
      <c r="A190" s="3">
        <f t="shared" si="9"/>
        <v>186</v>
      </c>
      <c r="B190" s="3">
        <f t="shared" si="7"/>
        <v>-6</v>
      </c>
      <c r="C190" s="4">
        <f>Input!$D$21</f>
        <v>10166.755399186557</v>
      </c>
      <c r="D190" s="5" t="e">
        <f>-PPMT(Input!$D$20/12,$B$4-B191,$B$4,$F$4)</f>
        <v>#NUM!</v>
      </c>
      <c r="E190" s="5" t="e">
        <f>-IPMT(Input!$D$20/12,$B$4-B191,$B$4,$F$4)</f>
        <v>#NUM!</v>
      </c>
      <c r="F190" s="8" t="e">
        <f t="shared" si="10"/>
        <v>#NUM!</v>
      </c>
    </row>
    <row r="191" spans="1:6" x14ac:dyDescent="0.25">
      <c r="A191" s="3">
        <f t="shared" si="9"/>
        <v>187</v>
      </c>
      <c r="B191" s="3">
        <f t="shared" si="7"/>
        <v>-7</v>
      </c>
      <c r="C191" s="4">
        <f>Input!$D$21</f>
        <v>10166.755399186557</v>
      </c>
      <c r="D191" s="5" t="e">
        <f>-PPMT(Input!$D$20/12,$B$4-B192,$B$4,$F$4)</f>
        <v>#NUM!</v>
      </c>
      <c r="E191" s="5" t="e">
        <f>-IPMT(Input!$D$20/12,$B$4-B192,$B$4,$F$4)</f>
        <v>#NUM!</v>
      </c>
      <c r="F191" s="8" t="e">
        <f t="shared" si="10"/>
        <v>#NUM!</v>
      </c>
    </row>
    <row r="192" spans="1:6" x14ac:dyDescent="0.25">
      <c r="A192" s="3">
        <f t="shared" si="9"/>
        <v>188</v>
      </c>
      <c r="B192" s="3">
        <f t="shared" si="7"/>
        <v>-8</v>
      </c>
      <c r="C192" s="4">
        <f>Input!$D$21</f>
        <v>10166.755399186557</v>
      </c>
      <c r="D192" s="5" t="e">
        <f>-PPMT(Input!$D$20/12,$B$4-B193,$B$4,$F$4)</f>
        <v>#NUM!</v>
      </c>
      <c r="E192" s="5" t="e">
        <f>-IPMT(Input!$D$20/12,$B$4-B193,$B$4,$F$4)</f>
        <v>#NUM!</v>
      </c>
      <c r="F192" s="8" t="e">
        <f t="shared" si="10"/>
        <v>#NUM!</v>
      </c>
    </row>
    <row r="193" spans="1:6" x14ac:dyDescent="0.25">
      <c r="A193" s="3">
        <f t="shared" si="9"/>
        <v>189</v>
      </c>
      <c r="B193" s="3">
        <f t="shared" si="7"/>
        <v>-9</v>
      </c>
      <c r="C193" s="4">
        <f>Input!$D$21</f>
        <v>10166.755399186557</v>
      </c>
      <c r="D193" s="5" t="e">
        <f>-PPMT(Input!$D$20/12,$B$4-B194,$B$4,$F$4)</f>
        <v>#NUM!</v>
      </c>
      <c r="E193" s="5" t="e">
        <f>-IPMT(Input!$D$20/12,$B$4-B194,$B$4,$F$4)</f>
        <v>#NUM!</v>
      </c>
      <c r="F193" s="8" t="e">
        <f t="shared" si="10"/>
        <v>#NUM!</v>
      </c>
    </row>
    <row r="194" spans="1:6" x14ac:dyDescent="0.25">
      <c r="A194" s="3">
        <f t="shared" si="9"/>
        <v>190</v>
      </c>
      <c r="B194" s="3">
        <f t="shared" si="7"/>
        <v>-10</v>
      </c>
      <c r="C194" s="4">
        <f>Input!$D$21</f>
        <v>10166.755399186557</v>
      </c>
      <c r="D194" s="5" t="e">
        <f>-PPMT(Input!$D$20/12,$B$4-B195,$B$4,$F$4)</f>
        <v>#NUM!</v>
      </c>
      <c r="E194" s="5" t="e">
        <f>-IPMT(Input!$D$20/12,$B$4-B195,$B$4,$F$4)</f>
        <v>#NUM!</v>
      </c>
      <c r="F194" s="8" t="e">
        <f t="shared" si="10"/>
        <v>#NUM!</v>
      </c>
    </row>
    <row r="195" spans="1:6" x14ac:dyDescent="0.25">
      <c r="A195" s="3">
        <f t="shared" si="9"/>
        <v>191</v>
      </c>
      <c r="B195" s="3">
        <f t="shared" si="7"/>
        <v>-11</v>
      </c>
      <c r="C195" s="4">
        <f>Input!$D$21</f>
        <v>10166.755399186557</v>
      </c>
      <c r="D195" s="5" t="e">
        <f>-PPMT(Input!$D$20/12,$B$4-B196,$B$4,$F$4)</f>
        <v>#NUM!</v>
      </c>
      <c r="E195" s="5" t="e">
        <f>-IPMT(Input!$D$20/12,$B$4-B196,$B$4,$F$4)</f>
        <v>#NUM!</v>
      </c>
      <c r="F195" s="8" t="e">
        <f t="shared" si="10"/>
        <v>#NUM!</v>
      </c>
    </row>
    <row r="196" spans="1:6" x14ac:dyDescent="0.25">
      <c r="A196" s="3">
        <f t="shared" si="9"/>
        <v>192</v>
      </c>
      <c r="B196" s="3">
        <f t="shared" si="7"/>
        <v>-12</v>
      </c>
      <c r="C196" s="4">
        <f>Input!$D$21</f>
        <v>10166.755399186557</v>
      </c>
      <c r="D196" s="5" t="e">
        <f>-PPMT(Input!$D$20/12,$B$4-B197,$B$4,$F$4)</f>
        <v>#NUM!</v>
      </c>
      <c r="E196" s="5" t="e">
        <f>-IPMT(Input!$D$20/12,$B$4-B197,$B$4,$F$4)</f>
        <v>#NUM!</v>
      </c>
      <c r="F196" s="8" t="e">
        <f t="shared" si="10"/>
        <v>#NUM!</v>
      </c>
    </row>
    <row r="197" spans="1:6" x14ac:dyDescent="0.25">
      <c r="A197" s="3">
        <f t="shared" si="9"/>
        <v>193</v>
      </c>
      <c r="B197" s="3">
        <f t="shared" ref="B197:B260" si="11">B196-1</f>
        <v>-13</v>
      </c>
      <c r="C197" s="4">
        <f>Input!$D$21</f>
        <v>10166.755399186557</v>
      </c>
      <c r="D197" s="5" t="e">
        <f>-PPMT(Input!$D$20/12,$B$4-B198,$B$4,$F$4)</f>
        <v>#NUM!</v>
      </c>
      <c r="E197" s="5" t="e">
        <f>-IPMT(Input!$D$20/12,$B$4-B198,$B$4,$F$4)</f>
        <v>#NUM!</v>
      </c>
      <c r="F197" s="8" t="e">
        <f t="shared" si="10"/>
        <v>#NUM!</v>
      </c>
    </row>
    <row r="198" spans="1:6" x14ac:dyDescent="0.25">
      <c r="A198" s="3">
        <f t="shared" si="9"/>
        <v>194</v>
      </c>
      <c r="B198" s="3">
        <f t="shared" si="11"/>
        <v>-14</v>
      </c>
      <c r="C198" s="4">
        <f>Input!$D$21</f>
        <v>10166.755399186557</v>
      </c>
      <c r="D198" s="5" t="e">
        <f>-PPMT(Input!$D$20/12,$B$4-B199,$B$4,$F$4)</f>
        <v>#NUM!</v>
      </c>
      <c r="E198" s="5" t="e">
        <f>-IPMT(Input!$D$20/12,$B$4-B199,$B$4,$F$4)</f>
        <v>#NUM!</v>
      </c>
      <c r="F198" s="8" t="e">
        <f t="shared" si="10"/>
        <v>#NUM!</v>
      </c>
    </row>
    <row r="199" spans="1:6" x14ac:dyDescent="0.25">
      <c r="A199" s="3">
        <f t="shared" si="9"/>
        <v>195</v>
      </c>
      <c r="B199" s="3">
        <f t="shared" si="11"/>
        <v>-15</v>
      </c>
      <c r="C199" s="4">
        <f>Input!$D$21</f>
        <v>10166.755399186557</v>
      </c>
      <c r="D199" s="5" t="e">
        <f>-PPMT(Input!$D$20/12,$B$4-B200,$B$4,$F$4)</f>
        <v>#NUM!</v>
      </c>
      <c r="E199" s="5" t="e">
        <f>-IPMT(Input!$D$20/12,$B$4-B200,$B$4,$F$4)</f>
        <v>#NUM!</v>
      </c>
      <c r="F199" s="8" t="e">
        <f t="shared" si="10"/>
        <v>#NUM!</v>
      </c>
    </row>
    <row r="200" spans="1:6" x14ac:dyDescent="0.25">
      <c r="A200" s="3">
        <f t="shared" si="9"/>
        <v>196</v>
      </c>
      <c r="B200" s="3">
        <f t="shared" si="11"/>
        <v>-16</v>
      </c>
      <c r="C200" s="4">
        <f>Input!$D$21</f>
        <v>10166.755399186557</v>
      </c>
      <c r="D200" s="5" t="e">
        <f>-PPMT(Input!$D$20/12,$B$4-B201,$B$4,$F$4)</f>
        <v>#NUM!</v>
      </c>
      <c r="E200" s="5" t="e">
        <f>-IPMT(Input!$D$20/12,$B$4-B201,$B$4,$F$4)</f>
        <v>#NUM!</v>
      </c>
      <c r="F200" s="8" t="e">
        <f t="shared" si="10"/>
        <v>#NUM!</v>
      </c>
    </row>
    <row r="201" spans="1:6" x14ac:dyDescent="0.25">
      <c r="A201" s="3">
        <f t="shared" si="9"/>
        <v>197</v>
      </c>
      <c r="B201" s="3">
        <f t="shared" si="11"/>
        <v>-17</v>
      </c>
      <c r="C201" s="4">
        <f>Input!$D$21</f>
        <v>10166.755399186557</v>
      </c>
      <c r="D201" s="5" t="e">
        <f>-PPMT(Input!$D$20/12,$B$4-B202,$B$4,$F$4)</f>
        <v>#NUM!</v>
      </c>
      <c r="E201" s="5" t="e">
        <f>-IPMT(Input!$D$20/12,$B$4-B202,$B$4,$F$4)</f>
        <v>#NUM!</v>
      </c>
      <c r="F201" s="8" t="e">
        <f t="shared" si="10"/>
        <v>#NUM!</v>
      </c>
    </row>
    <row r="202" spans="1:6" x14ac:dyDescent="0.25">
      <c r="A202" s="3">
        <f t="shared" si="9"/>
        <v>198</v>
      </c>
      <c r="B202" s="3">
        <f t="shared" si="11"/>
        <v>-18</v>
      </c>
      <c r="C202" s="4">
        <f>Input!$D$21</f>
        <v>10166.755399186557</v>
      </c>
      <c r="D202" s="5" t="e">
        <f>-PPMT(Input!$D$20/12,$B$4-B203,$B$4,$F$4)</f>
        <v>#NUM!</v>
      </c>
      <c r="E202" s="5" t="e">
        <f>-IPMT(Input!$D$20/12,$B$4-B203,$B$4,$F$4)</f>
        <v>#NUM!</v>
      </c>
      <c r="F202" s="8" t="e">
        <f t="shared" si="10"/>
        <v>#NUM!</v>
      </c>
    </row>
    <row r="203" spans="1:6" x14ac:dyDescent="0.25">
      <c r="A203" s="3">
        <f t="shared" si="9"/>
        <v>199</v>
      </c>
      <c r="B203" s="3">
        <f t="shared" si="11"/>
        <v>-19</v>
      </c>
      <c r="C203" s="4">
        <f>Input!$D$21</f>
        <v>10166.755399186557</v>
      </c>
      <c r="D203" s="5" t="e">
        <f>-PPMT(Input!$D$20/12,$B$4-B204,$B$4,$F$4)</f>
        <v>#NUM!</v>
      </c>
      <c r="E203" s="5" t="e">
        <f>-IPMT(Input!$D$20/12,$B$4-B204,$B$4,$F$4)</f>
        <v>#NUM!</v>
      </c>
      <c r="F203" s="8" t="e">
        <f t="shared" si="10"/>
        <v>#NUM!</v>
      </c>
    </row>
    <row r="204" spans="1:6" x14ac:dyDescent="0.25">
      <c r="A204" s="3">
        <f t="shared" si="9"/>
        <v>200</v>
      </c>
      <c r="B204" s="3">
        <f t="shared" si="11"/>
        <v>-20</v>
      </c>
      <c r="C204" s="4">
        <f>Input!$D$21</f>
        <v>10166.755399186557</v>
      </c>
      <c r="D204" s="5" t="e">
        <f>-PPMT(Input!$D$20/12,$B$4-B205,$B$4,$F$4)</f>
        <v>#NUM!</v>
      </c>
      <c r="E204" s="5" t="e">
        <f>-IPMT(Input!$D$20/12,$B$4-B205,$B$4,$F$4)</f>
        <v>#NUM!</v>
      </c>
      <c r="F204" s="8" t="e">
        <f t="shared" si="10"/>
        <v>#NUM!</v>
      </c>
    </row>
    <row r="205" spans="1:6" x14ac:dyDescent="0.25">
      <c r="A205" s="3">
        <f t="shared" si="9"/>
        <v>201</v>
      </c>
      <c r="B205" s="3">
        <f t="shared" si="11"/>
        <v>-21</v>
      </c>
      <c r="C205" s="4">
        <f>Input!$D$21</f>
        <v>10166.755399186557</v>
      </c>
      <c r="D205" s="5" t="e">
        <f>-PPMT(Input!$D$20/12,$B$4-B206,$B$4,$F$4)</f>
        <v>#NUM!</v>
      </c>
      <c r="E205" s="5" t="e">
        <f>-IPMT(Input!$D$20/12,$B$4-B206,$B$4,$F$4)</f>
        <v>#NUM!</v>
      </c>
      <c r="F205" s="8" t="e">
        <f t="shared" si="10"/>
        <v>#NUM!</v>
      </c>
    </row>
    <row r="206" spans="1:6" x14ac:dyDescent="0.25">
      <c r="A206" s="3">
        <f t="shared" si="9"/>
        <v>202</v>
      </c>
      <c r="B206" s="3">
        <f t="shared" si="11"/>
        <v>-22</v>
      </c>
      <c r="C206" s="4">
        <f>Input!$D$21</f>
        <v>10166.755399186557</v>
      </c>
      <c r="D206" s="5" t="e">
        <f>-PPMT(Input!$D$20/12,$B$4-B207,$B$4,$F$4)</f>
        <v>#NUM!</v>
      </c>
      <c r="E206" s="5" t="e">
        <f>-IPMT(Input!$D$20/12,$B$4-B207,$B$4,$F$4)</f>
        <v>#NUM!</v>
      </c>
      <c r="F206" s="8" t="e">
        <f t="shared" si="10"/>
        <v>#NUM!</v>
      </c>
    </row>
    <row r="207" spans="1:6" x14ac:dyDescent="0.25">
      <c r="A207" s="3">
        <f t="shared" si="9"/>
        <v>203</v>
      </c>
      <c r="B207" s="3">
        <f t="shared" si="11"/>
        <v>-23</v>
      </c>
      <c r="C207" s="4">
        <f>Input!$D$21</f>
        <v>10166.755399186557</v>
      </c>
      <c r="D207" s="5" t="e">
        <f>-PPMT(Input!$D$20/12,$B$4-B208,$B$4,$F$4)</f>
        <v>#NUM!</v>
      </c>
      <c r="E207" s="5" t="e">
        <f>-IPMT(Input!$D$20/12,$B$4-B208,$B$4,$F$4)</f>
        <v>#NUM!</v>
      </c>
      <c r="F207" s="8" t="e">
        <f t="shared" si="10"/>
        <v>#NUM!</v>
      </c>
    </row>
    <row r="208" spans="1:6" x14ac:dyDescent="0.25">
      <c r="A208" s="3">
        <f t="shared" si="9"/>
        <v>204</v>
      </c>
      <c r="B208" s="3">
        <f t="shared" si="11"/>
        <v>-24</v>
      </c>
      <c r="C208" s="4">
        <f>Input!$D$21</f>
        <v>10166.755399186557</v>
      </c>
      <c r="D208" s="5" t="e">
        <f>-PPMT(Input!$D$20/12,$B$4-B209,$B$4,$F$4)</f>
        <v>#NUM!</v>
      </c>
      <c r="E208" s="5" t="e">
        <f>-IPMT(Input!$D$20/12,$B$4-B209,$B$4,$F$4)</f>
        <v>#NUM!</v>
      </c>
      <c r="F208" s="8" t="e">
        <f t="shared" si="10"/>
        <v>#NUM!</v>
      </c>
    </row>
    <row r="209" spans="1:6" x14ac:dyDescent="0.25">
      <c r="A209" s="3">
        <f t="shared" si="9"/>
        <v>205</v>
      </c>
      <c r="B209" s="3">
        <f t="shared" si="11"/>
        <v>-25</v>
      </c>
      <c r="C209" s="4">
        <f>Input!$D$21</f>
        <v>10166.755399186557</v>
      </c>
      <c r="D209" s="5" t="e">
        <f>-PPMT(Input!$D$20/12,$B$4-B210,$B$4,$F$4)</f>
        <v>#NUM!</v>
      </c>
      <c r="E209" s="5" t="e">
        <f>-IPMT(Input!$D$20/12,$B$4-B210,$B$4,$F$4)</f>
        <v>#NUM!</v>
      </c>
      <c r="F209" s="8" t="e">
        <f t="shared" si="10"/>
        <v>#NUM!</v>
      </c>
    </row>
    <row r="210" spans="1:6" x14ac:dyDescent="0.25">
      <c r="A210" s="3">
        <f t="shared" si="9"/>
        <v>206</v>
      </c>
      <c r="B210" s="3">
        <f t="shared" si="11"/>
        <v>-26</v>
      </c>
      <c r="C210" s="4">
        <f>Input!$D$21</f>
        <v>10166.755399186557</v>
      </c>
      <c r="D210" s="5" t="e">
        <f>-PPMT(Input!$D$20/12,$B$4-B211,$B$4,$F$4)</f>
        <v>#NUM!</v>
      </c>
      <c r="E210" s="5" t="e">
        <f>-IPMT(Input!$D$20/12,$B$4-B211,$B$4,$F$4)</f>
        <v>#NUM!</v>
      </c>
      <c r="F210" s="8" t="e">
        <f t="shared" si="10"/>
        <v>#NUM!</v>
      </c>
    </row>
    <row r="211" spans="1:6" x14ac:dyDescent="0.25">
      <c r="A211" s="3">
        <f t="shared" si="9"/>
        <v>207</v>
      </c>
      <c r="B211" s="3">
        <f t="shared" si="11"/>
        <v>-27</v>
      </c>
      <c r="C211" s="4">
        <f>Input!$D$21</f>
        <v>10166.755399186557</v>
      </c>
      <c r="D211" s="5" t="e">
        <f>-PPMT(Input!$D$20/12,$B$4-B212,$B$4,$F$4)</f>
        <v>#NUM!</v>
      </c>
      <c r="E211" s="5" t="e">
        <f>-IPMT(Input!$D$20/12,$B$4-B212,$B$4,$F$4)</f>
        <v>#NUM!</v>
      </c>
      <c r="F211" s="8" t="e">
        <f t="shared" si="10"/>
        <v>#NUM!</v>
      </c>
    </row>
    <row r="212" spans="1:6" x14ac:dyDescent="0.25">
      <c r="A212" s="3">
        <f t="shared" si="9"/>
        <v>208</v>
      </c>
      <c r="B212" s="3">
        <f t="shared" si="11"/>
        <v>-28</v>
      </c>
      <c r="C212" s="4">
        <f>Input!$D$21</f>
        <v>10166.755399186557</v>
      </c>
      <c r="D212" s="5" t="e">
        <f>-PPMT(Input!$D$20/12,$B$4-B213,$B$4,$F$4)</f>
        <v>#NUM!</v>
      </c>
      <c r="E212" s="5" t="e">
        <f>-IPMT(Input!$D$20/12,$B$4-B213,$B$4,$F$4)</f>
        <v>#NUM!</v>
      </c>
      <c r="F212" s="8" t="e">
        <f t="shared" si="10"/>
        <v>#NUM!</v>
      </c>
    </row>
    <row r="213" spans="1:6" x14ac:dyDescent="0.25">
      <c r="A213" s="3">
        <f t="shared" si="9"/>
        <v>209</v>
      </c>
      <c r="B213" s="3">
        <f t="shared" si="11"/>
        <v>-29</v>
      </c>
      <c r="C213" s="4">
        <f>Input!$D$21</f>
        <v>10166.755399186557</v>
      </c>
      <c r="D213" s="5" t="e">
        <f>-PPMT(Input!$D$20/12,$B$4-B214,$B$4,$F$4)</f>
        <v>#NUM!</v>
      </c>
      <c r="E213" s="5" t="e">
        <f>-IPMT(Input!$D$20/12,$B$4-B214,$B$4,$F$4)</f>
        <v>#NUM!</v>
      </c>
      <c r="F213" s="8" t="e">
        <f t="shared" si="10"/>
        <v>#NUM!</v>
      </c>
    </row>
    <row r="214" spans="1:6" x14ac:dyDescent="0.25">
      <c r="A214" s="3">
        <f t="shared" si="9"/>
        <v>210</v>
      </c>
      <c r="B214" s="3">
        <f t="shared" si="11"/>
        <v>-30</v>
      </c>
      <c r="C214" s="4">
        <f>Input!$D$21</f>
        <v>10166.755399186557</v>
      </c>
      <c r="D214" s="5" t="e">
        <f>-PPMT(Input!$D$20/12,$B$4-B215,$B$4,$F$4)</f>
        <v>#NUM!</v>
      </c>
      <c r="E214" s="5" t="e">
        <f>-IPMT(Input!$D$20/12,$B$4-B215,$B$4,$F$4)</f>
        <v>#NUM!</v>
      </c>
      <c r="F214" s="8" t="e">
        <f t="shared" si="10"/>
        <v>#NUM!</v>
      </c>
    </row>
    <row r="215" spans="1:6" x14ac:dyDescent="0.25">
      <c r="A215" s="3">
        <f t="shared" si="9"/>
        <v>211</v>
      </c>
      <c r="B215" s="3">
        <f t="shared" si="11"/>
        <v>-31</v>
      </c>
      <c r="C215" s="4">
        <f>Input!$D$21</f>
        <v>10166.755399186557</v>
      </c>
      <c r="D215" s="5" t="e">
        <f>-PPMT(Input!$D$20/12,$B$4-B216,$B$4,$F$4)</f>
        <v>#NUM!</v>
      </c>
      <c r="E215" s="5" t="e">
        <f>-IPMT(Input!$D$20/12,$B$4-B216,$B$4,$F$4)</f>
        <v>#NUM!</v>
      </c>
      <c r="F215" s="8" t="e">
        <f t="shared" si="10"/>
        <v>#NUM!</v>
      </c>
    </row>
    <row r="216" spans="1:6" x14ac:dyDescent="0.25">
      <c r="A216" s="3">
        <f t="shared" si="9"/>
        <v>212</v>
      </c>
      <c r="B216" s="3">
        <f t="shared" si="11"/>
        <v>-32</v>
      </c>
      <c r="C216" s="4">
        <f>Input!$D$21</f>
        <v>10166.755399186557</v>
      </c>
      <c r="D216" s="5" t="e">
        <f>-PPMT(Input!$D$20/12,$B$4-B217,$B$4,$F$4)</f>
        <v>#NUM!</v>
      </c>
      <c r="E216" s="5" t="e">
        <f>-IPMT(Input!$D$20/12,$B$4-B217,$B$4,$F$4)</f>
        <v>#NUM!</v>
      </c>
      <c r="F216" s="8" t="e">
        <f t="shared" si="10"/>
        <v>#NUM!</v>
      </c>
    </row>
    <row r="217" spans="1:6" x14ac:dyDescent="0.25">
      <c r="A217" s="3">
        <f t="shared" si="9"/>
        <v>213</v>
      </c>
      <c r="B217" s="3">
        <f t="shared" si="11"/>
        <v>-33</v>
      </c>
      <c r="C217" s="4">
        <f>Input!$D$21</f>
        <v>10166.755399186557</v>
      </c>
      <c r="D217" s="5" t="e">
        <f>-PPMT(Input!$D$20/12,$B$4-B218,$B$4,$F$4)</f>
        <v>#NUM!</v>
      </c>
      <c r="E217" s="5" t="e">
        <f>-IPMT(Input!$D$20/12,$B$4-B218,$B$4,$F$4)</f>
        <v>#NUM!</v>
      </c>
      <c r="F217" s="8" t="e">
        <f t="shared" si="10"/>
        <v>#NUM!</v>
      </c>
    </row>
    <row r="218" spans="1:6" x14ac:dyDescent="0.25">
      <c r="A218" s="3">
        <f t="shared" si="9"/>
        <v>214</v>
      </c>
      <c r="B218" s="3">
        <f t="shared" si="11"/>
        <v>-34</v>
      </c>
      <c r="C218" s="4">
        <f>Input!$D$21</f>
        <v>10166.755399186557</v>
      </c>
      <c r="D218" s="5" t="e">
        <f>-PPMT(Input!$D$20/12,$B$4-B219,$B$4,$F$4)</f>
        <v>#NUM!</v>
      </c>
      <c r="E218" s="5" t="e">
        <f>-IPMT(Input!$D$20/12,$B$4-B219,$B$4,$F$4)</f>
        <v>#NUM!</v>
      </c>
      <c r="F218" s="8" t="e">
        <f t="shared" si="10"/>
        <v>#NUM!</v>
      </c>
    </row>
    <row r="219" spans="1:6" x14ac:dyDescent="0.25">
      <c r="A219" s="3">
        <f t="shared" si="9"/>
        <v>215</v>
      </c>
      <c r="B219" s="3">
        <f t="shared" si="11"/>
        <v>-35</v>
      </c>
      <c r="C219" s="4">
        <f>Input!$D$21</f>
        <v>10166.755399186557</v>
      </c>
      <c r="D219" s="5" t="e">
        <f>-PPMT(Input!$D$20/12,$B$4-B220,$B$4,$F$4)</f>
        <v>#NUM!</v>
      </c>
      <c r="E219" s="5" t="e">
        <f>-IPMT(Input!$D$20/12,$B$4-B220,$B$4,$F$4)</f>
        <v>#NUM!</v>
      </c>
      <c r="F219" s="8" t="e">
        <f t="shared" si="10"/>
        <v>#NUM!</v>
      </c>
    </row>
    <row r="220" spans="1:6" x14ac:dyDescent="0.25">
      <c r="A220" s="3">
        <f t="shared" si="9"/>
        <v>216</v>
      </c>
      <c r="B220" s="3">
        <f t="shared" si="11"/>
        <v>-36</v>
      </c>
      <c r="C220" s="4">
        <f>Input!$D$21</f>
        <v>10166.755399186557</v>
      </c>
      <c r="D220" s="5" t="e">
        <f>-PPMT(Input!$D$20/12,$B$4-B221,$B$4,$F$4)</f>
        <v>#NUM!</v>
      </c>
      <c r="E220" s="5" t="e">
        <f>-IPMT(Input!$D$20/12,$B$4-B221,$B$4,$F$4)</f>
        <v>#NUM!</v>
      </c>
      <c r="F220" s="8" t="e">
        <f t="shared" si="10"/>
        <v>#NUM!</v>
      </c>
    </row>
    <row r="221" spans="1:6" x14ac:dyDescent="0.25">
      <c r="A221" s="3">
        <f t="shared" si="9"/>
        <v>217</v>
      </c>
      <c r="B221" s="3">
        <f t="shared" si="11"/>
        <v>-37</v>
      </c>
      <c r="C221" s="4">
        <f>Input!$D$21</f>
        <v>10166.755399186557</v>
      </c>
      <c r="D221" s="5" t="e">
        <f>-PPMT(Input!$D$20/12,$B$4-B222,$B$4,$F$4)</f>
        <v>#NUM!</v>
      </c>
      <c r="E221" s="5" t="e">
        <f>-IPMT(Input!$D$20/12,$B$4-B222,$B$4,$F$4)</f>
        <v>#NUM!</v>
      </c>
      <c r="F221" s="8" t="e">
        <f t="shared" si="10"/>
        <v>#NUM!</v>
      </c>
    </row>
    <row r="222" spans="1:6" x14ac:dyDescent="0.25">
      <c r="A222" s="3">
        <f t="shared" si="9"/>
        <v>218</v>
      </c>
      <c r="B222" s="3">
        <f t="shared" si="11"/>
        <v>-38</v>
      </c>
      <c r="C222" s="4">
        <f>Input!$D$21</f>
        <v>10166.755399186557</v>
      </c>
      <c r="D222" s="5" t="e">
        <f>-PPMT(Input!$D$20/12,$B$4-B223,$B$4,$F$4)</f>
        <v>#NUM!</v>
      </c>
      <c r="E222" s="5" t="e">
        <f>-IPMT(Input!$D$20/12,$B$4-B223,$B$4,$F$4)</f>
        <v>#NUM!</v>
      </c>
      <c r="F222" s="8" t="e">
        <f t="shared" si="10"/>
        <v>#NUM!</v>
      </c>
    </row>
    <row r="223" spans="1:6" x14ac:dyDescent="0.25">
      <c r="A223" s="3">
        <f t="shared" si="9"/>
        <v>219</v>
      </c>
      <c r="B223" s="3">
        <f t="shared" si="11"/>
        <v>-39</v>
      </c>
      <c r="C223" s="4">
        <f>Input!$D$21</f>
        <v>10166.755399186557</v>
      </c>
      <c r="D223" s="5" t="e">
        <f>-PPMT(Input!$D$20/12,$B$4-B224,$B$4,$F$4)</f>
        <v>#NUM!</v>
      </c>
      <c r="E223" s="5" t="e">
        <f>-IPMT(Input!$D$20/12,$B$4-B224,$B$4,$F$4)</f>
        <v>#NUM!</v>
      </c>
      <c r="F223" s="8" t="e">
        <f t="shared" si="10"/>
        <v>#NUM!</v>
      </c>
    </row>
    <row r="224" spans="1:6" x14ac:dyDescent="0.25">
      <c r="A224" s="3">
        <f t="shared" si="9"/>
        <v>220</v>
      </c>
      <c r="B224" s="3">
        <f t="shared" si="11"/>
        <v>-40</v>
      </c>
      <c r="C224" s="4">
        <f>Input!$D$21</f>
        <v>10166.755399186557</v>
      </c>
      <c r="D224" s="5" t="e">
        <f>-PPMT(Input!$D$20/12,$B$4-B225,$B$4,$F$4)</f>
        <v>#NUM!</v>
      </c>
      <c r="E224" s="5" t="e">
        <f>-IPMT(Input!$D$20/12,$B$4-B225,$B$4,$F$4)</f>
        <v>#NUM!</v>
      </c>
      <c r="F224" s="8" t="e">
        <f t="shared" si="10"/>
        <v>#NUM!</v>
      </c>
    </row>
    <row r="225" spans="1:6" x14ac:dyDescent="0.25">
      <c r="A225" s="3">
        <f t="shared" si="9"/>
        <v>221</v>
      </c>
      <c r="B225" s="3">
        <f t="shared" si="11"/>
        <v>-41</v>
      </c>
      <c r="C225" s="4">
        <f>Input!$D$21</f>
        <v>10166.755399186557</v>
      </c>
      <c r="D225" s="5" t="e">
        <f>-PPMT(Input!$D$20/12,$B$4-B226,$B$4,$F$4)</f>
        <v>#NUM!</v>
      </c>
      <c r="E225" s="5" t="e">
        <f>-IPMT(Input!$D$20/12,$B$4-B226,$B$4,$F$4)</f>
        <v>#NUM!</v>
      </c>
      <c r="F225" s="8" t="e">
        <f t="shared" si="10"/>
        <v>#NUM!</v>
      </c>
    </row>
    <row r="226" spans="1:6" x14ac:dyDescent="0.25">
      <c r="A226" s="3">
        <f t="shared" si="9"/>
        <v>222</v>
      </c>
      <c r="B226" s="3">
        <f t="shared" si="11"/>
        <v>-42</v>
      </c>
      <c r="C226" s="4">
        <f>Input!$D$21</f>
        <v>10166.755399186557</v>
      </c>
      <c r="D226" s="5" t="e">
        <f>-PPMT(Input!$D$20/12,$B$4-B227,$B$4,$F$4)</f>
        <v>#NUM!</v>
      </c>
      <c r="E226" s="5" t="e">
        <f>-IPMT(Input!$D$20/12,$B$4-B227,$B$4,$F$4)</f>
        <v>#NUM!</v>
      </c>
      <c r="F226" s="8" t="e">
        <f t="shared" si="10"/>
        <v>#NUM!</v>
      </c>
    </row>
    <row r="227" spans="1:6" x14ac:dyDescent="0.25">
      <c r="A227" s="3">
        <f t="shared" si="9"/>
        <v>223</v>
      </c>
      <c r="B227" s="3">
        <f t="shared" si="11"/>
        <v>-43</v>
      </c>
      <c r="C227" s="4">
        <f>Input!$D$21</f>
        <v>10166.755399186557</v>
      </c>
      <c r="D227" s="5" t="e">
        <f>-PPMT(Input!$D$20/12,$B$4-B228,$B$4,$F$4)</f>
        <v>#NUM!</v>
      </c>
      <c r="E227" s="5" t="e">
        <f>-IPMT(Input!$D$20/12,$B$4-B228,$B$4,$F$4)</f>
        <v>#NUM!</v>
      </c>
      <c r="F227" s="8" t="e">
        <f t="shared" si="10"/>
        <v>#NUM!</v>
      </c>
    </row>
    <row r="228" spans="1:6" x14ac:dyDescent="0.25">
      <c r="A228" s="3">
        <f t="shared" si="9"/>
        <v>224</v>
      </c>
      <c r="B228" s="3">
        <f t="shared" si="11"/>
        <v>-44</v>
      </c>
      <c r="C228" s="4">
        <f>Input!$D$21</f>
        <v>10166.755399186557</v>
      </c>
      <c r="D228" s="5" t="e">
        <f>-PPMT(Input!$D$20/12,$B$4-B229,$B$4,$F$4)</f>
        <v>#NUM!</v>
      </c>
      <c r="E228" s="5" t="e">
        <f>-IPMT(Input!$D$20/12,$B$4-B229,$B$4,$F$4)</f>
        <v>#NUM!</v>
      </c>
      <c r="F228" s="8" t="e">
        <f t="shared" si="10"/>
        <v>#NUM!</v>
      </c>
    </row>
    <row r="229" spans="1:6" x14ac:dyDescent="0.25">
      <c r="A229" s="3">
        <f t="shared" si="9"/>
        <v>225</v>
      </c>
      <c r="B229" s="3">
        <f t="shared" si="11"/>
        <v>-45</v>
      </c>
      <c r="C229" s="4">
        <f>Input!$D$21</f>
        <v>10166.755399186557</v>
      </c>
      <c r="D229" s="5" t="e">
        <f>-PPMT(Input!$D$20/12,$B$4-B230,$B$4,$F$4)</f>
        <v>#NUM!</v>
      </c>
      <c r="E229" s="5" t="e">
        <f>-IPMT(Input!$D$20/12,$B$4-B230,$B$4,$F$4)</f>
        <v>#NUM!</v>
      </c>
      <c r="F229" s="8" t="e">
        <f t="shared" si="10"/>
        <v>#NUM!</v>
      </c>
    </row>
    <row r="230" spans="1:6" x14ac:dyDescent="0.25">
      <c r="A230" s="3">
        <f t="shared" si="9"/>
        <v>226</v>
      </c>
      <c r="B230" s="3">
        <f t="shared" si="11"/>
        <v>-46</v>
      </c>
      <c r="C230" s="4">
        <f>Input!$D$21</f>
        <v>10166.755399186557</v>
      </c>
      <c r="D230" s="5" t="e">
        <f>-PPMT(Input!$D$20/12,$B$4-B231,$B$4,$F$4)</f>
        <v>#NUM!</v>
      </c>
      <c r="E230" s="5" t="e">
        <f>-IPMT(Input!$D$20/12,$B$4-B231,$B$4,$F$4)</f>
        <v>#NUM!</v>
      </c>
      <c r="F230" s="8" t="e">
        <f t="shared" si="10"/>
        <v>#NUM!</v>
      </c>
    </row>
    <row r="231" spans="1:6" x14ac:dyDescent="0.25">
      <c r="A231" s="3">
        <f t="shared" si="9"/>
        <v>227</v>
      </c>
      <c r="B231" s="3">
        <f t="shared" si="11"/>
        <v>-47</v>
      </c>
      <c r="C231" s="4">
        <f>Input!$D$21</f>
        <v>10166.755399186557</v>
      </c>
      <c r="D231" s="5" t="e">
        <f>-PPMT(Input!$D$20/12,$B$4-B232,$B$4,$F$4)</f>
        <v>#NUM!</v>
      </c>
      <c r="E231" s="5" t="e">
        <f>-IPMT(Input!$D$20/12,$B$4-B232,$B$4,$F$4)</f>
        <v>#NUM!</v>
      </c>
      <c r="F231" s="8" t="e">
        <f t="shared" si="10"/>
        <v>#NUM!</v>
      </c>
    </row>
    <row r="232" spans="1:6" x14ac:dyDescent="0.25">
      <c r="A232" s="3">
        <f t="shared" si="9"/>
        <v>228</v>
      </c>
      <c r="B232" s="3">
        <f t="shared" si="11"/>
        <v>-48</v>
      </c>
      <c r="C232" s="4">
        <f>Input!$D$21</f>
        <v>10166.755399186557</v>
      </c>
      <c r="D232" s="5" t="e">
        <f>-PPMT(Input!$D$20/12,$B$4-B233,$B$4,$F$4)</f>
        <v>#NUM!</v>
      </c>
      <c r="E232" s="5" t="e">
        <f>-IPMT(Input!$D$20/12,$B$4-B233,$B$4,$F$4)</f>
        <v>#NUM!</v>
      </c>
      <c r="F232" s="8" t="e">
        <f t="shared" si="10"/>
        <v>#NUM!</v>
      </c>
    </row>
    <row r="233" spans="1:6" x14ac:dyDescent="0.25">
      <c r="A233" s="3">
        <f t="shared" si="9"/>
        <v>229</v>
      </c>
      <c r="B233" s="3">
        <f t="shared" si="11"/>
        <v>-49</v>
      </c>
      <c r="C233" s="4">
        <f>Input!$D$21</f>
        <v>10166.755399186557</v>
      </c>
      <c r="D233" s="5" t="e">
        <f>-PPMT(Input!$D$20/12,$B$4-B234,$B$4,$F$4)</f>
        <v>#NUM!</v>
      </c>
      <c r="E233" s="5" t="e">
        <f>-IPMT(Input!$D$20/12,$B$4-B234,$B$4,$F$4)</f>
        <v>#NUM!</v>
      </c>
      <c r="F233" s="8" t="e">
        <f t="shared" si="10"/>
        <v>#NUM!</v>
      </c>
    </row>
    <row r="234" spans="1:6" x14ac:dyDescent="0.25">
      <c r="A234" s="3">
        <f t="shared" si="9"/>
        <v>230</v>
      </c>
      <c r="B234" s="3">
        <f t="shared" si="11"/>
        <v>-50</v>
      </c>
      <c r="C234" s="4">
        <f>Input!$D$21</f>
        <v>10166.755399186557</v>
      </c>
      <c r="D234" s="5" t="e">
        <f>-PPMT(Input!$D$20/12,$B$4-B235,$B$4,$F$4)</f>
        <v>#NUM!</v>
      </c>
      <c r="E234" s="5" t="e">
        <f>-IPMT(Input!$D$20/12,$B$4-B235,$B$4,$F$4)</f>
        <v>#NUM!</v>
      </c>
      <c r="F234" s="8" t="e">
        <f t="shared" si="10"/>
        <v>#NUM!</v>
      </c>
    </row>
    <row r="235" spans="1:6" x14ac:dyDescent="0.25">
      <c r="A235" s="3">
        <f t="shared" si="9"/>
        <v>231</v>
      </c>
      <c r="B235" s="3">
        <f t="shared" si="11"/>
        <v>-51</v>
      </c>
      <c r="C235" s="4">
        <f>Input!$D$21</f>
        <v>10166.755399186557</v>
      </c>
      <c r="D235" s="5" t="e">
        <f>-PPMT(Input!$D$20/12,$B$4-B236,$B$4,$F$4)</f>
        <v>#NUM!</v>
      </c>
      <c r="E235" s="5" t="e">
        <f>-IPMT(Input!$D$20/12,$B$4-B236,$B$4,$F$4)</f>
        <v>#NUM!</v>
      </c>
      <c r="F235" s="8" t="e">
        <f t="shared" si="10"/>
        <v>#NUM!</v>
      </c>
    </row>
    <row r="236" spans="1:6" x14ac:dyDescent="0.25">
      <c r="A236" s="3">
        <f t="shared" si="9"/>
        <v>232</v>
      </c>
      <c r="B236" s="3">
        <f t="shared" si="11"/>
        <v>-52</v>
      </c>
      <c r="C236" s="4">
        <f>Input!$D$21</f>
        <v>10166.755399186557</v>
      </c>
      <c r="D236" s="5" t="e">
        <f>-PPMT(Input!$D$20/12,$B$4-B237,$B$4,$F$4)</f>
        <v>#NUM!</v>
      </c>
      <c r="E236" s="5" t="e">
        <f>-IPMT(Input!$D$20/12,$B$4-B237,$B$4,$F$4)</f>
        <v>#NUM!</v>
      </c>
      <c r="F236" s="8" t="e">
        <f t="shared" si="10"/>
        <v>#NUM!</v>
      </c>
    </row>
    <row r="237" spans="1:6" x14ac:dyDescent="0.25">
      <c r="A237" s="3">
        <f t="shared" si="9"/>
        <v>233</v>
      </c>
      <c r="B237" s="3">
        <f t="shared" si="11"/>
        <v>-53</v>
      </c>
      <c r="C237" s="4">
        <f>Input!$D$21</f>
        <v>10166.755399186557</v>
      </c>
      <c r="D237" s="5" t="e">
        <f>-PPMT(Input!$D$20/12,$B$4-B238,$B$4,$F$4)</f>
        <v>#NUM!</v>
      </c>
      <c r="E237" s="5" t="e">
        <f>-IPMT(Input!$D$20/12,$B$4-B238,$B$4,$F$4)</f>
        <v>#NUM!</v>
      </c>
      <c r="F237" s="8" t="e">
        <f t="shared" si="10"/>
        <v>#NUM!</v>
      </c>
    </row>
    <row r="238" spans="1:6" x14ac:dyDescent="0.25">
      <c r="A238" s="3">
        <f t="shared" si="9"/>
        <v>234</v>
      </c>
      <c r="B238" s="3">
        <f t="shared" si="11"/>
        <v>-54</v>
      </c>
      <c r="C238" s="4">
        <f>Input!$D$21</f>
        <v>10166.755399186557</v>
      </c>
      <c r="D238" s="5" t="e">
        <f>-PPMT(Input!$D$20/12,$B$4-B239,$B$4,$F$4)</f>
        <v>#NUM!</v>
      </c>
      <c r="E238" s="5" t="e">
        <f>-IPMT(Input!$D$20/12,$B$4-B239,$B$4,$F$4)</f>
        <v>#NUM!</v>
      </c>
      <c r="F238" s="8" t="e">
        <f t="shared" si="10"/>
        <v>#NUM!</v>
      </c>
    </row>
    <row r="239" spans="1:6" x14ac:dyDescent="0.25">
      <c r="A239" s="3">
        <f t="shared" si="9"/>
        <v>235</v>
      </c>
      <c r="B239" s="3">
        <f t="shared" si="11"/>
        <v>-55</v>
      </c>
      <c r="C239" s="4">
        <f>Input!$D$21</f>
        <v>10166.755399186557</v>
      </c>
      <c r="D239" s="5" t="e">
        <f>-PPMT(Input!$D$20/12,$B$4-B240,$B$4,$F$4)</f>
        <v>#NUM!</v>
      </c>
      <c r="E239" s="5" t="e">
        <f>-IPMT(Input!$D$20/12,$B$4-B240,$B$4,$F$4)</f>
        <v>#NUM!</v>
      </c>
      <c r="F239" s="8" t="e">
        <f t="shared" si="10"/>
        <v>#NUM!</v>
      </c>
    </row>
    <row r="240" spans="1:6" x14ac:dyDescent="0.25">
      <c r="A240" s="3">
        <f t="shared" si="9"/>
        <v>236</v>
      </c>
      <c r="B240" s="3">
        <f t="shared" si="11"/>
        <v>-56</v>
      </c>
      <c r="C240" s="4">
        <f>Input!$D$21</f>
        <v>10166.755399186557</v>
      </c>
      <c r="D240" s="5" t="e">
        <f>-PPMT(Input!$D$20/12,$B$4-B241,$B$4,$F$4)</f>
        <v>#NUM!</v>
      </c>
      <c r="E240" s="5" t="e">
        <f>-IPMT(Input!$D$20/12,$B$4-B241,$B$4,$F$4)</f>
        <v>#NUM!</v>
      </c>
      <c r="F240" s="8" t="e">
        <f t="shared" si="10"/>
        <v>#NUM!</v>
      </c>
    </row>
    <row r="241" spans="1:6" x14ac:dyDescent="0.25">
      <c r="A241" s="3">
        <f t="shared" si="9"/>
        <v>237</v>
      </c>
      <c r="B241" s="3">
        <f t="shared" si="11"/>
        <v>-57</v>
      </c>
      <c r="C241" s="4">
        <f>Input!$D$21</f>
        <v>10166.755399186557</v>
      </c>
      <c r="D241" s="5" t="e">
        <f>-PPMT(Input!$D$20/12,$B$4-B242,$B$4,$F$4)</f>
        <v>#NUM!</v>
      </c>
      <c r="E241" s="5" t="e">
        <f>-IPMT(Input!$D$20/12,$B$4-B242,$B$4,$F$4)</f>
        <v>#NUM!</v>
      </c>
      <c r="F241" s="8" t="e">
        <f t="shared" si="10"/>
        <v>#NUM!</v>
      </c>
    </row>
    <row r="242" spans="1:6" x14ac:dyDescent="0.25">
      <c r="A242" s="3">
        <f t="shared" si="9"/>
        <v>238</v>
      </c>
      <c r="B242" s="3">
        <f t="shared" si="11"/>
        <v>-58</v>
      </c>
      <c r="C242" s="4">
        <f>Input!$D$21</f>
        <v>10166.755399186557</v>
      </c>
      <c r="D242" s="5" t="e">
        <f>-PPMT(Input!$D$20/12,$B$4-B243,$B$4,$F$4)</f>
        <v>#NUM!</v>
      </c>
      <c r="E242" s="5" t="e">
        <f>-IPMT(Input!$D$20/12,$B$4-B243,$B$4,$F$4)</f>
        <v>#NUM!</v>
      </c>
      <c r="F242" s="8" t="e">
        <f t="shared" si="10"/>
        <v>#NUM!</v>
      </c>
    </row>
    <row r="243" spans="1:6" x14ac:dyDescent="0.25">
      <c r="A243" s="3">
        <f t="shared" si="9"/>
        <v>239</v>
      </c>
      <c r="B243" s="3">
        <f t="shared" si="11"/>
        <v>-59</v>
      </c>
      <c r="C243" s="4">
        <f>Input!$D$21</f>
        <v>10166.755399186557</v>
      </c>
      <c r="D243" s="5" t="e">
        <f>-PPMT(Input!$D$20/12,$B$4-B244,$B$4,$F$4)</f>
        <v>#NUM!</v>
      </c>
      <c r="E243" s="5" t="e">
        <f>-IPMT(Input!$D$20/12,$B$4-B244,$B$4,$F$4)</f>
        <v>#NUM!</v>
      </c>
      <c r="F243" s="8" t="e">
        <f t="shared" si="10"/>
        <v>#NUM!</v>
      </c>
    </row>
    <row r="244" spans="1:6" x14ac:dyDescent="0.25">
      <c r="A244" s="3">
        <f t="shared" si="9"/>
        <v>240</v>
      </c>
      <c r="B244" s="3">
        <f t="shared" si="11"/>
        <v>-60</v>
      </c>
      <c r="C244" s="4">
        <f>Input!$D$21</f>
        <v>10166.755399186557</v>
      </c>
      <c r="D244" s="5" t="e">
        <f>-PPMT(Input!$D$20/12,$B$4-B245,$B$4,$F$4)</f>
        <v>#NUM!</v>
      </c>
      <c r="E244" s="5" t="e">
        <f>-IPMT(Input!$D$20/12,$B$4-B245,$B$4,$F$4)</f>
        <v>#NUM!</v>
      </c>
      <c r="F244" s="8" t="e">
        <f t="shared" si="10"/>
        <v>#NUM!</v>
      </c>
    </row>
    <row r="245" spans="1:6" x14ac:dyDescent="0.25">
      <c r="A245" s="3">
        <f t="shared" si="9"/>
        <v>241</v>
      </c>
      <c r="B245" s="3">
        <f t="shared" si="11"/>
        <v>-61</v>
      </c>
      <c r="C245" s="4">
        <f>Input!$D$21</f>
        <v>10166.755399186557</v>
      </c>
      <c r="D245" s="5" t="e">
        <f>-PPMT(Input!$D$20/12,$B$4-B246,$B$4,$F$4)</f>
        <v>#NUM!</v>
      </c>
      <c r="E245" s="5" t="e">
        <f>-IPMT(Input!$D$20/12,$B$4-B246,$B$4,$F$4)</f>
        <v>#NUM!</v>
      </c>
      <c r="F245" s="8" t="e">
        <f t="shared" si="10"/>
        <v>#NUM!</v>
      </c>
    </row>
    <row r="246" spans="1:6" x14ac:dyDescent="0.25">
      <c r="A246" s="3">
        <f t="shared" si="9"/>
        <v>242</v>
      </c>
      <c r="B246" s="3">
        <f t="shared" si="11"/>
        <v>-62</v>
      </c>
      <c r="C246" s="4">
        <f>Input!$D$21</f>
        <v>10166.755399186557</v>
      </c>
      <c r="D246" s="5" t="e">
        <f>-PPMT(Input!$D$20/12,$B$4-B247,$B$4,$F$4)</f>
        <v>#NUM!</v>
      </c>
      <c r="E246" s="5" t="e">
        <f>-IPMT(Input!$D$20/12,$B$4-B247,$B$4,$F$4)</f>
        <v>#NUM!</v>
      </c>
      <c r="F246" s="8" t="e">
        <f t="shared" si="10"/>
        <v>#NUM!</v>
      </c>
    </row>
    <row r="247" spans="1:6" x14ac:dyDescent="0.25">
      <c r="A247" s="3">
        <f t="shared" si="9"/>
        <v>243</v>
      </c>
      <c r="B247" s="3">
        <f t="shared" si="11"/>
        <v>-63</v>
      </c>
      <c r="C247" s="4">
        <f>Input!$D$21</f>
        <v>10166.755399186557</v>
      </c>
      <c r="D247" s="5" t="e">
        <f>-PPMT(Input!$D$20/12,$B$4-B248,$B$4,$F$4)</f>
        <v>#NUM!</v>
      </c>
      <c r="E247" s="5" t="e">
        <f>-IPMT(Input!$D$20/12,$B$4-B248,$B$4,$F$4)</f>
        <v>#NUM!</v>
      </c>
      <c r="F247" s="8" t="e">
        <f t="shared" si="10"/>
        <v>#NUM!</v>
      </c>
    </row>
    <row r="248" spans="1:6" x14ac:dyDescent="0.25">
      <c r="A248" s="3">
        <f t="shared" ref="A248:A311" si="12">$B$4-B248</f>
        <v>244</v>
      </c>
      <c r="B248" s="3">
        <f t="shared" si="11"/>
        <v>-64</v>
      </c>
      <c r="C248" s="4">
        <f>Input!$D$21</f>
        <v>10166.755399186557</v>
      </c>
      <c r="D248" s="5" t="e">
        <f>-PPMT(Input!$D$20/12,$B$4-B249,$B$4,$F$4)</f>
        <v>#NUM!</v>
      </c>
      <c r="E248" s="5" t="e">
        <f>-IPMT(Input!$D$20/12,$B$4-B249,$B$4,$F$4)</f>
        <v>#NUM!</v>
      </c>
      <c r="F248" s="8" t="e">
        <f t="shared" ref="F248:F311" si="13">F247-D247</f>
        <v>#NUM!</v>
      </c>
    </row>
    <row r="249" spans="1:6" x14ac:dyDescent="0.25">
      <c r="A249" s="3">
        <f t="shared" si="12"/>
        <v>245</v>
      </c>
      <c r="B249" s="3">
        <f t="shared" si="11"/>
        <v>-65</v>
      </c>
      <c r="C249" s="4">
        <f>Input!$D$21</f>
        <v>10166.755399186557</v>
      </c>
      <c r="D249" s="5" t="e">
        <f>-PPMT(Input!$D$20/12,$B$4-B250,$B$4,$F$4)</f>
        <v>#NUM!</v>
      </c>
      <c r="E249" s="5" t="e">
        <f>-IPMT(Input!$D$20/12,$B$4-B250,$B$4,$F$4)</f>
        <v>#NUM!</v>
      </c>
      <c r="F249" s="8" t="e">
        <f t="shared" si="13"/>
        <v>#NUM!</v>
      </c>
    </row>
    <row r="250" spans="1:6" x14ac:dyDescent="0.25">
      <c r="A250" s="3">
        <f t="shared" si="12"/>
        <v>246</v>
      </c>
      <c r="B250" s="3">
        <f t="shared" si="11"/>
        <v>-66</v>
      </c>
      <c r="C250" s="4">
        <f>Input!$D$21</f>
        <v>10166.755399186557</v>
      </c>
      <c r="D250" s="5" t="e">
        <f>-PPMT(Input!$D$20/12,$B$4-B251,$B$4,$F$4)</f>
        <v>#NUM!</v>
      </c>
      <c r="E250" s="5" t="e">
        <f>-IPMT(Input!$D$20/12,$B$4-B251,$B$4,$F$4)</f>
        <v>#NUM!</v>
      </c>
      <c r="F250" s="8" t="e">
        <f t="shared" si="13"/>
        <v>#NUM!</v>
      </c>
    </row>
    <row r="251" spans="1:6" x14ac:dyDescent="0.25">
      <c r="A251" s="3">
        <f t="shared" si="12"/>
        <v>247</v>
      </c>
      <c r="B251" s="3">
        <f t="shared" si="11"/>
        <v>-67</v>
      </c>
      <c r="C251" s="4">
        <f>Input!$D$21</f>
        <v>10166.755399186557</v>
      </c>
      <c r="D251" s="5" t="e">
        <f>-PPMT(Input!$D$20/12,$B$4-B252,$B$4,$F$4)</f>
        <v>#NUM!</v>
      </c>
      <c r="E251" s="5" t="e">
        <f>-IPMT(Input!$D$20/12,$B$4-B252,$B$4,$F$4)</f>
        <v>#NUM!</v>
      </c>
      <c r="F251" s="8" t="e">
        <f t="shared" si="13"/>
        <v>#NUM!</v>
      </c>
    </row>
    <row r="252" spans="1:6" x14ac:dyDescent="0.25">
      <c r="A252" s="3">
        <f t="shared" si="12"/>
        <v>248</v>
      </c>
      <c r="B252" s="3">
        <f t="shared" si="11"/>
        <v>-68</v>
      </c>
      <c r="C252" s="4">
        <f>Input!$D$21</f>
        <v>10166.755399186557</v>
      </c>
      <c r="D252" s="5" t="e">
        <f>-PPMT(Input!$D$20/12,$B$4-B253,$B$4,$F$4)</f>
        <v>#NUM!</v>
      </c>
      <c r="E252" s="5" t="e">
        <f>-IPMT(Input!$D$20/12,$B$4-B253,$B$4,$F$4)</f>
        <v>#NUM!</v>
      </c>
      <c r="F252" s="8" t="e">
        <f t="shared" si="13"/>
        <v>#NUM!</v>
      </c>
    </row>
    <row r="253" spans="1:6" x14ac:dyDescent="0.25">
      <c r="A253" s="3">
        <f t="shared" si="12"/>
        <v>249</v>
      </c>
      <c r="B253" s="3">
        <f t="shared" si="11"/>
        <v>-69</v>
      </c>
      <c r="C253" s="4">
        <f>Input!$D$21</f>
        <v>10166.755399186557</v>
      </c>
      <c r="D253" s="5" t="e">
        <f>-PPMT(Input!$D$20/12,$B$4-B254,$B$4,$F$4)</f>
        <v>#NUM!</v>
      </c>
      <c r="E253" s="5" t="e">
        <f>-IPMT(Input!$D$20/12,$B$4-B254,$B$4,$F$4)</f>
        <v>#NUM!</v>
      </c>
      <c r="F253" s="8" t="e">
        <f t="shared" si="13"/>
        <v>#NUM!</v>
      </c>
    </row>
    <row r="254" spans="1:6" x14ac:dyDescent="0.25">
      <c r="A254" s="3">
        <f t="shared" si="12"/>
        <v>250</v>
      </c>
      <c r="B254" s="3">
        <f t="shared" si="11"/>
        <v>-70</v>
      </c>
      <c r="C254" s="4">
        <f>Input!$D$21</f>
        <v>10166.755399186557</v>
      </c>
      <c r="D254" s="5" t="e">
        <f>-PPMT(Input!$D$20/12,$B$4-B255,$B$4,$F$4)</f>
        <v>#NUM!</v>
      </c>
      <c r="E254" s="5" t="e">
        <f>-IPMT(Input!$D$20/12,$B$4-B255,$B$4,$F$4)</f>
        <v>#NUM!</v>
      </c>
      <c r="F254" s="8" t="e">
        <f t="shared" si="13"/>
        <v>#NUM!</v>
      </c>
    </row>
    <row r="255" spans="1:6" x14ac:dyDescent="0.25">
      <c r="A255" s="3">
        <f t="shared" si="12"/>
        <v>251</v>
      </c>
      <c r="B255" s="3">
        <f t="shared" si="11"/>
        <v>-71</v>
      </c>
      <c r="C255" s="4">
        <f>Input!$D$21</f>
        <v>10166.755399186557</v>
      </c>
      <c r="D255" s="5" t="e">
        <f>-PPMT(Input!$D$20/12,$B$4-B256,$B$4,$F$4)</f>
        <v>#NUM!</v>
      </c>
      <c r="E255" s="5" t="e">
        <f>-IPMT(Input!$D$20/12,$B$4-B256,$B$4,$F$4)</f>
        <v>#NUM!</v>
      </c>
      <c r="F255" s="8" t="e">
        <f t="shared" si="13"/>
        <v>#NUM!</v>
      </c>
    </row>
    <row r="256" spans="1:6" x14ac:dyDescent="0.25">
      <c r="A256" s="3">
        <f t="shared" si="12"/>
        <v>252</v>
      </c>
      <c r="B256" s="3">
        <f t="shared" si="11"/>
        <v>-72</v>
      </c>
      <c r="C256" s="4">
        <f>Input!$D$21</f>
        <v>10166.755399186557</v>
      </c>
      <c r="D256" s="5" t="e">
        <f>-PPMT(Input!$D$20/12,$B$4-B257,$B$4,$F$4)</f>
        <v>#NUM!</v>
      </c>
      <c r="E256" s="5" t="e">
        <f>-IPMT(Input!$D$20/12,$B$4-B257,$B$4,$F$4)</f>
        <v>#NUM!</v>
      </c>
      <c r="F256" s="8" t="e">
        <f t="shared" si="13"/>
        <v>#NUM!</v>
      </c>
    </row>
    <row r="257" spans="1:6" x14ac:dyDescent="0.25">
      <c r="A257" s="3">
        <f t="shared" si="12"/>
        <v>253</v>
      </c>
      <c r="B257" s="3">
        <f t="shared" si="11"/>
        <v>-73</v>
      </c>
      <c r="C257" s="4">
        <f>Input!$D$21</f>
        <v>10166.755399186557</v>
      </c>
      <c r="D257" s="5" t="e">
        <f>-PPMT(Input!$D$20/12,$B$4-B258,$B$4,$F$4)</f>
        <v>#NUM!</v>
      </c>
      <c r="E257" s="5" t="e">
        <f>-IPMT(Input!$D$20/12,$B$4-B258,$B$4,$F$4)</f>
        <v>#NUM!</v>
      </c>
      <c r="F257" s="8" t="e">
        <f t="shared" si="13"/>
        <v>#NUM!</v>
      </c>
    </row>
    <row r="258" spans="1:6" x14ac:dyDescent="0.25">
      <c r="A258" s="3">
        <f t="shared" si="12"/>
        <v>254</v>
      </c>
      <c r="B258" s="3">
        <f t="shared" si="11"/>
        <v>-74</v>
      </c>
      <c r="C258" s="4">
        <f>Input!$D$21</f>
        <v>10166.755399186557</v>
      </c>
      <c r="D258" s="5" t="e">
        <f>-PPMT(Input!$D$20/12,$B$4-B259,$B$4,$F$4)</f>
        <v>#NUM!</v>
      </c>
      <c r="E258" s="5" t="e">
        <f>-IPMT(Input!$D$20/12,$B$4-B259,$B$4,$F$4)</f>
        <v>#NUM!</v>
      </c>
      <c r="F258" s="8" t="e">
        <f t="shared" si="13"/>
        <v>#NUM!</v>
      </c>
    </row>
    <row r="259" spans="1:6" x14ac:dyDescent="0.25">
      <c r="A259" s="3">
        <f t="shared" si="12"/>
        <v>255</v>
      </c>
      <c r="B259" s="3">
        <f t="shared" si="11"/>
        <v>-75</v>
      </c>
      <c r="C259" s="4">
        <f>Input!$D$21</f>
        <v>10166.755399186557</v>
      </c>
      <c r="D259" s="5" t="e">
        <f>-PPMT(Input!$D$20/12,$B$4-B260,$B$4,$F$4)</f>
        <v>#NUM!</v>
      </c>
      <c r="E259" s="5" t="e">
        <f>-IPMT(Input!$D$20/12,$B$4-B260,$B$4,$F$4)</f>
        <v>#NUM!</v>
      </c>
      <c r="F259" s="8" t="e">
        <f t="shared" si="13"/>
        <v>#NUM!</v>
      </c>
    </row>
    <row r="260" spans="1:6" x14ac:dyDescent="0.25">
      <c r="A260" s="3">
        <f t="shared" si="12"/>
        <v>256</v>
      </c>
      <c r="B260" s="3">
        <f t="shared" si="11"/>
        <v>-76</v>
      </c>
      <c r="C260" s="4">
        <f>Input!$D$21</f>
        <v>10166.755399186557</v>
      </c>
      <c r="D260" s="5" t="e">
        <f>-PPMT(Input!$D$20/12,$B$4-B261,$B$4,$F$4)</f>
        <v>#NUM!</v>
      </c>
      <c r="E260" s="5" t="e">
        <f>-IPMT(Input!$D$20/12,$B$4-B261,$B$4,$F$4)</f>
        <v>#NUM!</v>
      </c>
      <c r="F260" s="8" t="e">
        <f t="shared" si="13"/>
        <v>#NUM!</v>
      </c>
    </row>
    <row r="261" spans="1:6" x14ac:dyDescent="0.25">
      <c r="A261" s="3">
        <f t="shared" si="12"/>
        <v>257</v>
      </c>
      <c r="B261" s="3">
        <f t="shared" ref="B261:B324" si="14">B260-1</f>
        <v>-77</v>
      </c>
      <c r="C261" s="4">
        <f>Input!$D$21</f>
        <v>10166.755399186557</v>
      </c>
      <c r="D261" s="5" t="e">
        <f>-PPMT(Input!$D$20/12,$B$4-B262,$B$4,$F$4)</f>
        <v>#NUM!</v>
      </c>
      <c r="E261" s="5" t="e">
        <f>-IPMT(Input!$D$20/12,$B$4-B262,$B$4,$F$4)</f>
        <v>#NUM!</v>
      </c>
      <c r="F261" s="8" t="e">
        <f t="shared" si="13"/>
        <v>#NUM!</v>
      </c>
    </row>
    <row r="262" spans="1:6" x14ac:dyDescent="0.25">
      <c r="A262" s="3">
        <f t="shared" si="12"/>
        <v>258</v>
      </c>
      <c r="B262" s="3">
        <f t="shared" si="14"/>
        <v>-78</v>
      </c>
      <c r="C262" s="4">
        <f>Input!$D$21</f>
        <v>10166.755399186557</v>
      </c>
      <c r="D262" s="5" t="e">
        <f>-PPMT(Input!$D$20/12,$B$4-B263,$B$4,$F$4)</f>
        <v>#NUM!</v>
      </c>
      <c r="E262" s="5" t="e">
        <f>-IPMT(Input!$D$20/12,$B$4-B263,$B$4,$F$4)</f>
        <v>#NUM!</v>
      </c>
      <c r="F262" s="8" t="e">
        <f t="shared" si="13"/>
        <v>#NUM!</v>
      </c>
    </row>
    <row r="263" spans="1:6" x14ac:dyDescent="0.25">
      <c r="A263" s="3">
        <f t="shared" si="12"/>
        <v>259</v>
      </c>
      <c r="B263" s="3">
        <f t="shared" si="14"/>
        <v>-79</v>
      </c>
      <c r="C263" s="4">
        <f>Input!$D$21</f>
        <v>10166.755399186557</v>
      </c>
      <c r="D263" s="5" t="e">
        <f>-PPMT(Input!$D$20/12,$B$4-B264,$B$4,$F$4)</f>
        <v>#NUM!</v>
      </c>
      <c r="E263" s="5" t="e">
        <f>-IPMT(Input!$D$20/12,$B$4-B264,$B$4,$F$4)</f>
        <v>#NUM!</v>
      </c>
      <c r="F263" s="8" t="e">
        <f t="shared" si="13"/>
        <v>#NUM!</v>
      </c>
    </row>
    <row r="264" spans="1:6" x14ac:dyDescent="0.25">
      <c r="A264" s="3">
        <f t="shared" si="12"/>
        <v>260</v>
      </c>
      <c r="B264" s="3">
        <f t="shared" si="14"/>
        <v>-80</v>
      </c>
      <c r="C264" s="4">
        <f>Input!$D$21</f>
        <v>10166.755399186557</v>
      </c>
      <c r="D264" s="5" t="e">
        <f>-PPMT(Input!$D$20/12,$B$4-B265,$B$4,$F$4)</f>
        <v>#NUM!</v>
      </c>
      <c r="E264" s="5" t="e">
        <f>-IPMT(Input!$D$20/12,$B$4-B265,$B$4,$F$4)</f>
        <v>#NUM!</v>
      </c>
      <c r="F264" s="8" t="e">
        <f t="shared" si="13"/>
        <v>#NUM!</v>
      </c>
    </row>
    <row r="265" spans="1:6" x14ac:dyDescent="0.25">
      <c r="A265" s="3">
        <f t="shared" si="12"/>
        <v>261</v>
      </c>
      <c r="B265" s="3">
        <f t="shared" si="14"/>
        <v>-81</v>
      </c>
      <c r="C265" s="4">
        <f>Input!$D$21</f>
        <v>10166.755399186557</v>
      </c>
      <c r="D265" s="5" t="e">
        <f>-PPMT(Input!$D$20/12,$B$4-B266,$B$4,$F$4)</f>
        <v>#NUM!</v>
      </c>
      <c r="E265" s="5" t="e">
        <f>-IPMT(Input!$D$20/12,$B$4-B266,$B$4,$F$4)</f>
        <v>#NUM!</v>
      </c>
      <c r="F265" s="8" t="e">
        <f t="shared" si="13"/>
        <v>#NUM!</v>
      </c>
    </row>
    <row r="266" spans="1:6" x14ac:dyDescent="0.25">
      <c r="A266" s="3">
        <f t="shared" si="12"/>
        <v>262</v>
      </c>
      <c r="B266" s="3">
        <f t="shared" si="14"/>
        <v>-82</v>
      </c>
      <c r="C266" s="4">
        <f>Input!$D$21</f>
        <v>10166.755399186557</v>
      </c>
      <c r="D266" s="5" t="e">
        <f>-PPMT(Input!$D$20/12,$B$4-B267,$B$4,$F$4)</f>
        <v>#NUM!</v>
      </c>
      <c r="E266" s="5" t="e">
        <f>-IPMT(Input!$D$20/12,$B$4-B267,$B$4,$F$4)</f>
        <v>#NUM!</v>
      </c>
      <c r="F266" s="8" t="e">
        <f t="shared" si="13"/>
        <v>#NUM!</v>
      </c>
    </row>
    <row r="267" spans="1:6" x14ac:dyDescent="0.25">
      <c r="A267" s="3">
        <f t="shared" si="12"/>
        <v>263</v>
      </c>
      <c r="B267" s="3">
        <f t="shared" si="14"/>
        <v>-83</v>
      </c>
      <c r="C267" s="4">
        <f>Input!$D$21</f>
        <v>10166.755399186557</v>
      </c>
      <c r="D267" s="5" t="e">
        <f>-PPMT(Input!$D$20/12,$B$4-B268,$B$4,$F$4)</f>
        <v>#NUM!</v>
      </c>
      <c r="E267" s="5" t="e">
        <f>-IPMT(Input!$D$20/12,$B$4-B268,$B$4,$F$4)</f>
        <v>#NUM!</v>
      </c>
      <c r="F267" s="8" t="e">
        <f t="shared" si="13"/>
        <v>#NUM!</v>
      </c>
    </row>
    <row r="268" spans="1:6" x14ac:dyDescent="0.25">
      <c r="A268" s="3">
        <f t="shared" si="12"/>
        <v>264</v>
      </c>
      <c r="B268" s="3">
        <f t="shared" si="14"/>
        <v>-84</v>
      </c>
      <c r="C268" s="4">
        <f>Input!$D$21</f>
        <v>10166.755399186557</v>
      </c>
      <c r="D268" s="5" t="e">
        <f>-PPMT(Input!$D$20/12,$B$4-B269,$B$4,$F$4)</f>
        <v>#NUM!</v>
      </c>
      <c r="E268" s="5" t="e">
        <f>-IPMT(Input!$D$20/12,$B$4-B269,$B$4,$F$4)</f>
        <v>#NUM!</v>
      </c>
      <c r="F268" s="8" t="e">
        <f t="shared" si="13"/>
        <v>#NUM!</v>
      </c>
    </row>
    <row r="269" spans="1:6" x14ac:dyDescent="0.25">
      <c r="A269" s="3">
        <f t="shared" si="12"/>
        <v>265</v>
      </c>
      <c r="B269" s="3">
        <f t="shared" si="14"/>
        <v>-85</v>
      </c>
      <c r="C269" s="4">
        <f>Input!$D$21</f>
        <v>10166.755399186557</v>
      </c>
      <c r="D269" s="5" t="e">
        <f>-PPMT(Input!$D$20/12,$B$4-B270,$B$4,$F$4)</f>
        <v>#NUM!</v>
      </c>
      <c r="E269" s="5" t="e">
        <f>-IPMT(Input!$D$20/12,$B$4-B270,$B$4,$F$4)</f>
        <v>#NUM!</v>
      </c>
      <c r="F269" s="8" t="e">
        <f t="shared" si="13"/>
        <v>#NUM!</v>
      </c>
    </row>
    <row r="270" spans="1:6" x14ac:dyDescent="0.25">
      <c r="A270" s="3">
        <f t="shared" si="12"/>
        <v>266</v>
      </c>
      <c r="B270" s="3">
        <f t="shared" si="14"/>
        <v>-86</v>
      </c>
      <c r="C270" s="4">
        <f>Input!$D$21</f>
        <v>10166.755399186557</v>
      </c>
      <c r="D270" s="5" t="e">
        <f>-PPMT(Input!$D$20/12,$B$4-B271,$B$4,$F$4)</f>
        <v>#NUM!</v>
      </c>
      <c r="E270" s="5" t="e">
        <f>-IPMT(Input!$D$20/12,$B$4-B271,$B$4,$F$4)</f>
        <v>#NUM!</v>
      </c>
      <c r="F270" s="8" t="e">
        <f t="shared" si="13"/>
        <v>#NUM!</v>
      </c>
    </row>
    <row r="271" spans="1:6" x14ac:dyDescent="0.25">
      <c r="A271" s="3">
        <f t="shared" si="12"/>
        <v>267</v>
      </c>
      <c r="B271" s="3">
        <f t="shared" si="14"/>
        <v>-87</v>
      </c>
      <c r="C271" s="4">
        <f>Input!$D$21</f>
        <v>10166.755399186557</v>
      </c>
      <c r="D271" s="5" t="e">
        <f>-PPMT(Input!$D$20/12,$B$4-B272,$B$4,$F$4)</f>
        <v>#NUM!</v>
      </c>
      <c r="E271" s="5" t="e">
        <f>-IPMT(Input!$D$20/12,$B$4-B272,$B$4,$F$4)</f>
        <v>#NUM!</v>
      </c>
      <c r="F271" s="8" t="e">
        <f t="shared" si="13"/>
        <v>#NUM!</v>
      </c>
    </row>
    <row r="272" spans="1:6" x14ac:dyDescent="0.25">
      <c r="A272" s="3">
        <f t="shared" si="12"/>
        <v>268</v>
      </c>
      <c r="B272" s="3">
        <f t="shared" si="14"/>
        <v>-88</v>
      </c>
      <c r="C272" s="4">
        <f>Input!$D$21</f>
        <v>10166.755399186557</v>
      </c>
      <c r="D272" s="5" t="e">
        <f>-PPMT(Input!$D$20/12,$B$4-B273,$B$4,$F$4)</f>
        <v>#NUM!</v>
      </c>
      <c r="E272" s="5" t="e">
        <f>-IPMT(Input!$D$20/12,$B$4-B273,$B$4,$F$4)</f>
        <v>#NUM!</v>
      </c>
      <c r="F272" s="8" t="e">
        <f t="shared" si="13"/>
        <v>#NUM!</v>
      </c>
    </row>
    <row r="273" spans="1:6" x14ac:dyDescent="0.25">
      <c r="A273" s="3">
        <f t="shared" si="12"/>
        <v>269</v>
      </c>
      <c r="B273" s="3">
        <f t="shared" si="14"/>
        <v>-89</v>
      </c>
      <c r="C273" s="4">
        <f>Input!$D$21</f>
        <v>10166.755399186557</v>
      </c>
      <c r="D273" s="5" t="e">
        <f>-PPMT(Input!$D$20/12,$B$4-B274,$B$4,$F$4)</f>
        <v>#NUM!</v>
      </c>
      <c r="E273" s="5" t="e">
        <f>-IPMT(Input!$D$20/12,$B$4-B274,$B$4,$F$4)</f>
        <v>#NUM!</v>
      </c>
      <c r="F273" s="8" t="e">
        <f t="shared" si="13"/>
        <v>#NUM!</v>
      </c>
    </row>
    <row r="274" spans="1:6" x14ac:dyDescent="0.25">
      <c r="A274" s="3">
        <f t="shared" si="12"/>
        <v>270</v>
      </c>
      <c r="B274" s="3">
        <f t="shared" si="14"/>
        <v>-90</v>
      </c>
      <c r="C274" s="4">
        <f>Input!$D$21</f>
        <v>10166.755399186557</v>
      </c>
      <c r="D274" s="5" t="e">
        <f>-PPMT(Input!$D$20/12,$B$4-B275,$B$4,$F$4)</f>
        <v>#NUM!</v>
      </c>
      <c r="E274" s="5" t="e">
        <f>-IPMT(Input!$D$20/12,$B$4-B275,$B$4,$F$4)</f>
        <v>#NUM!</v>
      </c>
      <c r="F274" s="8" t="e">
        <f t="shared" si="13"/>
        <v>#NUM!</v>
      </c>
    </row>
    <row r="275" spans="1:6" x14ac:dyDescent="0.25">
      <c r="A275" s="3">
        <f t="shared" si="12"/>
        <v>271</v>
      </c>
      <c r="B275" s="3">
        <f t="shared" si="14"/>
        <v>-91</v>
      </c>
      <c r="C275" s="4">
        <f>Input!$D$21</f>
        <v>10166.755399186557</v>
      </c>
      <c r="D275" s="5" t="e">
        <f>-PPMT(Input!$D$20/12,$B$4-B276,$B$4,$F$4)</f>
        <v>#NUM!</v>
      </c>
      <c r="E275" s="5" t="e">
        <f>-IPMT(Input!$D$20/12,$B$4-B276,$B$4,$F$4)</f>
        <v>#NUM!</v>
      </c>
      <c r="F275" s="8" t="e">
        <f t="shared" si="13"/>
        <v>#NUM!</v>
      </c>
    </row>
    <row r="276" spans="1:6" x14ac:dyDescent="0.25">
      <c r="A276" s="3">
        <f t="shared" si="12"/>
        <v>272</v>
      </c>
      <c r="B276" s="3">
        <f t="shared" si="14"/>
        <v>-92</v>
      </c>
      <c r="C276" s="4">
        <f>Input!$D$21</f>
        <v>10166.755399186557</v>
      </c>
      <c r="D276" s="5" t="e">
        <f>-PPMT(Input!$D$20/12,$B$4-B277,$B$4,$F$4)</f>
        <v>#NUM!</v>
      </c>
      <c r="E276" s="5" t="e">
        <f>-IPMT(Input!$D$20/12,$B$4-B277,$B$4,$F$4)</f>
        <v>#NUM!</v>
      </c>
      <c r="F276" s="8" t="e">
        <f t="shared" si="13"/>
        <v>#NUM!</v>
      </c>
    </row>
    <row r="277" spans="1:6" x14ac:dyDescent="0.25">
      <c r="A277" s="3">
        <f t="shared" si="12"/>
        <v>273</v>
      </c>
      <c r="B277" s="3">
        <f t="shared" si="14"/>
        <v>-93</v>
      </c>
      <c r="C277" s="4">
        <f>Input!$D$21</f>
        <v>10166.755399186557</v>
      </c>
      <c r="D277" s="5" t="e">
        <f>-PPMT(Input!$D$20/12,$B$4-B278,$B$4,$F$4)</f>
        <v>#NUM!</v>
      </c>
      <c r="E277" s="5" t="e">
        <f>-IPMT(Input!$D$20/12,$B$4-B278,$B$4,$F$4)</f>
        <v>#NUM!</v>
      </c>
      <c r="F277" s="8" t="e">
        <f t="shared" si="13"/>
        <v>#NUM!</v>
      </c>
    </row>
    <row r="278" spans="1:6" x14ac:dyDescent="0.25">
      <c r="A278" s="3">
        <f t="shared" si="12"/>
        <v>274</v>
      </c>
      <c r="B278" s="3">
        <f t="shared" si="14"/>
        <v>-94</v>
      </c>
      <c r="C278" s="4">
        <f>Input!$D$21</f>
        <v>10166.755399186557</v>
      </c>
      <c r="D278" s="5" t="e">
        <f>-PPMT(Input!$D$20/12,$B$4-B279,$B$4,$F$4)</f>
        <v>#NUM!</v>
      </c>
      <c r="E278" s="5" t="e">
        <f>-IPMT(Input!$D$20/12,$B$4-B279,$B$4,$F$4)</f>
        <v>#NUM!</v>
      </c>
      <c r="F278" s="8" t="e">
        <f t="shared" si="13"/>
        <v>#NUM!</v>
      </c>
    </row>
    <row r="279" spans="1:6" x14ac:dyDescent="0.25">
      <c r="A279" s="3">
        <f t="shared" si="12"/>
        <v>275</v>
      </c>
      <c r="B279" s="3">
        <f t="shared" si="14"/>
        <v>-95</v>
      </c>
      <c r="C279" s="4">
        <f>Input!$D$21</f>
        <v>10166.755399186557</v>
      </c>
      <c r="D279" s="5" t="e">
        <f>-PPMT(Input!$D$20/12,$B$4-B280,$B$4,$F$4)</f>
        <v>#NUM!</v>
      </c>
      <c r="E279" s="5" t="e">
        <f>-IPMT(Input!$D$20/12,$B$4-B280,$B$4,$F$4)</f>
        <v>#NUM!</v>
      </c>
      <c r="F279" s="8" t="e">
        <f t="shared" si="13"/>
        <v>#NUM!</v>
      </c>
    </row>
    <row r="280" spans="1:6" x14ac:dyDescent="0.25">
      <c r="A280" s="3">
        <f t="shared" si="12"/>
        <v>276</v>
      </c>
      <c r="B280" s="3">
        <f t="shared" si="14"/>
        <v>-96</v>
      </c>
      <c r="C280" s="4">
        <f>Input!$D$21</f>
        <v>10166.755399186557</v>
      </c>
      <c r="D280" s="5" t="e">
        <f>-PPMT(Input!$D$20/12,$B$4-B281,$B$4,$F$4)</f>
        <v>#NUM!</v>
      </c>
      <c r="E280" s="5" t="e">
        <f>-IPMT(Input!$D$20/12,$B$4-B281,$B$4,$F$4)</f>
        <v>#NUM!</v>
      </c>
      <c r="F280" s="8" t="e">
        <f t="shared" si="13"/>
        <v>#NUM!</v>
      </c>
    </row>
    <row r="281" spans="1:6" x14ac:dyDescent="0.25">
      <c r="A281" s="3">
        <f t="shared" si="12"/>
        <v>277</v>
      </c>
      <c r="B281" s="3">
        <f t="shared" si="14"/>
        <v>-97</v>
      </c>
      <c r="C281" s="4">
        <f>Input!$D$21</f>
        <v>10166.755399186557</v>
      </c>
      <c r="D281" s="5" t="e">
        <f>-PPMT(Input!$D$20/12,$B$4-B282,$B$4,$F$4)</f>
        <v>#NUM!</v>
      </c>
      <c r="E281" s="5" t="e">
        <f>-IPMT(Input!$D$20/12,$B$4-B282,$B$4,$F$4)</f>
        <v>#NUM!</v>
      </c>
      <c r="F281" s="8" t="e">
        <f t="shared" si="13"/>
        <v>#NUM!</v>
      </c>
    </row>
    <row r="282" spans="1:6" x14ac:dyDescent="0.25">
      <c r="A282" s="3">
        <f t="shared" si="12"/>
        <v>278</v>
      </c>
      <c r="B282" s="3">
        <f t="shared" si="14"/>
        <v>-98</v>
      </c>
      <c r="C282" s="4">
        <f>Input!$D$21</f>
        <v>10166.755399186557</v>
      </c>
      <c r="D282" s="5" t="e">
        <f>-PPMT(Input!$D$20/12,$B$4-B283,$B$4,$F$4)</f>
        <v>#NUM!</v>
      </c>
      <c r="E282" s="5" t="e">
        <f>-IPMT(Input!$D$20/12,$B$4-B283,$B$4,$F$4)</f>
        <v>#NUM!</v>
      </c>
      <c r="F282" s="8" t="e">
        <f t="shared" si="13"/>
        <v>#NUM!</v>
      </c>
    </row>
    <row r="283" spans="1:6" x14ac:dyDescent="0.25">
      <c r="A283" s="3">
        <f t="shared" si="12"/>
        <v>279</v>
      </c>
      <c r="B283" s="3">
        <f t="shared" si="14"/>
        <v>-99</v>
      </c>
      <c r="C283" s="4">
        <f>Input!$D$21</f>
        <v>10166.755399186557</v>
      </c>
      <c r="D283" s="5" t="e">
        <f>-PPMT(Input!$D$20/12,$B$4-B284,$B$4,$F$4)</f>
        <v>#NUM!</v>
      </c>
      <c r="E283" s="5" t="e">
        <f>-IPMT(Input!$D$20/12,$B$4-B284,$B$4,$F$4)</f>
        <v>#NUM!</v>
      </c>
      <c r="F283" s="8" t="e">
        <f t="shared" si="13"/>
        <v>#NUM!</v>
      </c>
    </row>
    <row r="284" spans="1:6" x14ac:dyDescent="0.25">
      <c r="A284" s="3">
        <f t="shared" si="12"/>
        <v>280</v>
      </c>
      <c r="B284" s="3">
        <f t="shared" si="14"/>
        <v>-100</v>
      </c>
      <c r="C284" s="4">
        <f>Input!$D$21</f>
        <v>10166.755399186557</v>
      </c>
      <c r="D284" s="5" t="e">
        <f>-PPMT(Input!$D$20/12,$B$4-B285,$B$4,$F$4)</f>
        <v>#NUM!</v>
      </c>
      <c r="E284" s="5" t="e">
        <f>-IPMT(Input!$D$20/12,$B$4-B285,$B$4,$F$4)</f>
        <v>#NUM!</v>
      </c>
      <c r="F284" s="8" t="e">
        <f t="shared" si="13"/>
        <v>#NUM!</v>
      </c>
    </row>
    <row r="285" spans="1:6" x14ac:dyDescent="0.25">
      <c r="A285" s="3">
        <f t="shared" si="12"/>
        <v>281</v>
      </c>
      <c r="B285" s="3">
        <f t="shared" si="14"/>
        <v>-101</v>
      </c>
      <c r="C285" s="4">
        <f>Input!$D$21</f>
        <v>10166.755399186557</v>
      </c>
      <c r="D285" s="5" t="e">
        <f>-PPMT(Input!$D$20/12,$B$4-B286,$B$4,$F$4)</f>
        <v>#NUM!</v>
      </c>
      <c r="E285" s="5" t="e">
        <f>-IPMT(Input!$D$20/12,$B$4-B286,$B$4,$F$4)</f>
        <v>#NUM!</v>
      </c>
      <c r="F285" s="8" t="e">
        <f t="shared" si="13"/>
        <v>#NUM!</v>
      </c>
    </row>
    <row r="286" spans="1:6" x14ac:dyDescent="0.25">
      <c r="A286" s="3">
        <f t="shared" si="12"/>
        <v>282</v>
      </c>
      <c r="B286" s="3">
        <f t="shared" si="14"/>
        <v>-102</v>
      </c>
      <c r="C286" s="4">
        <f>Input!$D$21</f>
        <v>10166.755399186557</v>
      </c>
      <c r="D286" s="5" t="e">
        <f>-PPMT(Input!$D$20/12,$B$4-B287,$B$4,$F$4)</f>
        <v>#NUM!</v>
      </c>
      <c r="E286" s="5" t="e">
        <f>-IPMT(Input!$D$20/12,$B$4-B287,$B$4,$F$4)</f>
        <v>#NUM!</v>
      </c>
      <c r="F286" s="8" t="e">
        <f t="shared" si="13"/>
        <v>#NUM!</v>
      </c>
    </row>
    <row r="287" spans="1:6" x14ac:dyDescent="0.25">
      <c r="A287" s="3">
        <f t="shared" si="12"/>
        <v>283</v>
      </c>
      <c r="B287" s="3">
        <f t="shared" si="14"/>
        <v>-103</v>
      </c>
      <c r="C287" s="4">
        <f>Input!$D$21</f>
        <v>10166.755399186557</v>
      </c>
      <c r="D287" s="5" t="e">
        <f>-PPMT(Input!$D$20/12,$B$4-B288,$B$4,$F$4)</f>
        <v>#NUM!</v>
      </c>
      <c r="E287" s="5" t="e">
        <f>-IPMT(Input!$D$20/12,$B$4-B288,$B$4,$F$4)</f>
        <v>#NUM!</v>
      </c>
      <c r="F287" s="8" t="e">
        <f t="shared" si="13"/>
        <v>#NUM!</v>
      </c>
    </row>
    <row r="288" spans="1:6" x14ac:dyDescent="0.25">
      <c r="A288" s="3">
        <f t="shared" si="12"/>
        <v>284</v>
      </c>
      <c r="B288" s="3">
        <f t="shared" si="14"/>
        <v>-104</v>
      </c>
      <c r="C288" s="4">
        <f>Input!$D$21</f>
        <v>10166.755399186557</v>
      </c>
      <c r="D288" s="5" t="e">
        <f>-PPMT(Input!$D$20/12,$B$4-B289,$B$4,$F$4)</f>
        <v>#NUM!</v>
      </c>
      <c r="E288" s="5" t="e">
        <f>-IPMT(Input!$D$20/12,$B$4-B289,$B$4,$F$4)</f>
        <v>#NUM!</v>
      </c>
      <c r="F288" s="8" t="e">
        <f t="shared" si="13"/>
        <v>#NUM!</v>
      </c>
    </row>
    <row r="289" spans="1:6" x14ac:dyDescent="0.25">
      <c r="A289" s="3">
        <f t="shared" si="12"/>
        <v>285</v>
      </c>
      <c r="B289" s="3">
        <f t="shared" si="14"/>
        <v>-105</v>
      </c>
      <c r="C289" s="4">
        <f>Input!$D$21</f>
        <v>10166.755399186557</v>
      </c>
      <c r="D289" s="5" t="e">
        <f>-PPMT(Input!$D$20/12,$B$4-B290,$B$4,$F$4)</f>
        <v>#NUM!</v>
      </c>
      <c r="E289" s="5" t="e">
        <f>-IPMT(Input!$D$20/12,$B$4-B290,$B$4,$F$4)</f>
        <v>#NUM!</v>
      </c>
      <c r="F289" s="8" t="e">
        <f t="shared" si="13"/>
        <v>#NUM!</v>
      </c>
    </row>
    <row r="290" spans="1:6" x14ac:dyDescent="0.25">
      <c r="A290" s="3">
        <f t="shared" si="12"/>
        <v>286</v>
      </c>
      <c r="B290" s="3">
        <f t="shared" si="14"/>
        <v>-106</v>
      </c>
      <c r="C290" s="4">
        <f>Input!$D$21</f>
        <v>10166.755399186557</v>
      </c>
      <c r="D290" s="5" t="e">
        <f>-PPMT(Input!$D$20/12,$B$4-B291,$B$4,$F$4)</f>
        <v>#NUM!</v>
      </c>
      <c r="E290" s="5" t="e">
        <f>-IPMT(Input!$D$20/12,$B$4-B291,$B$4,$F$4)</f>
        <v>#NUM!</v>
      </c>
      <c r="F290" s="8" t="e">
        <f t="shared" si="13"/>
        <v>#NUM!</v>
      </c>
    </row>
    <row r="291" spans="1:6" x14ac:dyDescent="0.25">
      <c r="A291" s="3">
        <f t="shared" si="12"/>
        <v>287</v>
      </c>
      <c r="B291" s="3">
        <f t="shared" si="14"/>
        <v>-107</v>
      </c>
      <c r="C291" s="4">
        <f>Input!$D$21</f>
        <v>10166.755399186557</v>
      </c>
      <c r="D291" s="5" t="e">
        <f>-PPMT(Input!$D$20/12,$B$4-B292,$B$4,$F$4)</f>
        <v>#NUM!</v>
      </c>
      <c r="E291" s="5" t="e">
        <f>-IPMT(Input!$D$20/12,$B$4-B292,$B$4,$F$4)</f>
        <v>#NUM!</v>
      </c>
      <c r="F291" s="8" t="e">
        <f t="shared" si="13"/>
        <v>#NUM!</v>
      </c>
    </row>
    <row r="292" spans="1:6" x14ac:dyDescent="0.25">
      <c r="A292" s="3">
        <f t="shared" si="12"/>
        <v>288</v>
      </c>
      <c r="B292" s="3">
        <f t="shared" si="14"/>
        <v>-108</v>
      </c>
      <c r="C292" s="4">
        <f>Input!$D$21</f>
        <v>10166.755399186557</v>
      </c>
      <c r="D292" s="5" t="e">
        <f>-PPMT(Input!$D$20/12,$B$4-B293,$B$4,$F$4)</f>
        <v>#NUM!</v>
      </c>
      <c r="E292" s="5" t="e">
        <f>-IPMT(Input!$D$20/12,$B$4-B293,$B$4,$F$4)</f>
        <v>#NUM!</v>
      </c>
      <c r="F292" s="8" t="e">
        <f t="shared" si="13"/>
        <v>#NUM!</v>
      </c>
    </row>
    <row r="293" spans="1:6" x14ac:dyDescent="0.25">
      <c r="A293" s="3">
        <f t="shared" si="12"/>
        <v>289</v>
      </c>
      <c r="B293" s="3">
        <f t="shared" si="14"/>
        <v>-109</v>
      </c>
      <c r="C293" s="4">
        <f>Input!$D$21</f>
        <v>10166.755399186557</v>
      </c>
      <c r="D293" s="5" t="e">
        <f>-PPMT(Input!$D$20/12,$B$4-B294,$B$4,$F$4)</f>
        <v>#NUM!</v>
      </c>
      <c r="E293" s="5" t="e">
        <f>-IPMT(Input!$D$20/12,$B$4-B294,$B$4,$F$4)</f>
        <v>#NUM!</v>
      </c>
      <c r="F293" s="8" t="e">
        <f t="shared" si="13"/>
        <v>#NUM!</v>
      </c>
    </row>
    <row r="294" spans="1:6" x14ac:dyDescent="0.25">
      <c r="A294" s="3">
        <f t="shared" si="12"/>
        <v>290</v>
      </c>
      <c r="B294" s="3">
        <f t="shared" si="14"/>
        <v>-110</v>
      </c>
      <c r="C294" s="4">
        <f>Input!$D$21</f>
        <v>10166.755399186557</v>
      </c>
      <c r="D294" s="5" t="e">
        <f>-PPMT(Input!$D$20/12,$B$4-B295,$B$4,$F$4)</f>
        <v>#NUM!</v>
      </c>
      <c r="E294" s="5" t="e">
        <f>-IPMT(Input!$D$20/12,$B$4-B295,$B$4,$F$4)</f>
        <v>#NUM!</v>
      </c>
      <c r="F294" s="8" t="e">
        <f t="shared" si="13"/>
        <v>#NUM!</v>
      </c>
    </row>
    <row r="295" spans="1:6" x14ac:dyDescent="0.25">
      <c r="A295" s="3">
        <f t="shared" si="12"/>
        <v>291</v>
      </c>
      <c r="B295" s="3">
        <f t="shared" si="14"/>
        <v>-111</v>
      </c>
      <c r="C295" s="4">
        <f>Input!$D$21</f>
        <v>10166.755399186557</v>
      </c>
      <c r="D295" s="5" t="e">
        <f>-PPMT(Input!$D$20/12,$B$4-B296,$B$4,$F$4)</f>
        <v>#NUM!</v>
      </c>
      <c r="E295" s="5" t="e">
        <f>-IPMT(Input!$D$20/12,$B$4-B296,$B$4,$F$4)</f>
        <v>#NUM!</v>
      </c>
      <c r="F295" s="8" t="e">
        <f t="shared" si="13"/>
        <v>#NUM!</v>
      </c>
    </row>
    <row r="296" spans="1:6" x14ac:dyDescent="0.25">
      <c r="A296" s="3">
        <f t="shared" si="12"/>
        <v>292</v>
      </c>
      <c r="B296" s="3">
        <f t="shared" si="14"/>
        <v>-112</v>
      </c>
      <c r="C296" s="4">
        <f>Input!$D$21</f>
        <v>10166.755399186557</v>
      </c>
      <c r="D296" s="5" t="e">
        <f>-PPMT(Input!$D$20/12,$B$4-B297,$B$4,$F$4)</f>
        <v>#NUM!</v>
      </c>
      <c r="E296" s="5" t="e">
        <f>-IPMT(Input!$D$20/12,$B$4-B297,$B$4,$F$4)</f>
        <v>#NUM!</v>
      </c>
      <c r="F296" s="8" t="e">
        <f t="shared" si="13"/>
        <v>#NUM!</v>
      </c>
    </row>
    <row r="297" spans="1:6" x14ac:dyDescent="0.25">
      <c r="A297" s="3">
        <f t="shared" si="12"/>
        <v>293</v>
      </c>
      <c r="B297" s="3">
        <f t="shared" si="14"/>
        <v>-113</v>
      </c>
      <c r="C297" s="4">
        <f>Input!$D$21</f>
        <v>10166.755399186557</v>
      </c>
      <c r="D297" s="5" t="e">
        <f>-PPMT(Input!$D$20/12,$B$4-B298,$B$4,$F$4)</f>
        <v>#NUM!</v>
      </c>
      <c r="E297" s="5" t="e">
        <f>-IPMT(Input!$D$20/12,$B$4-B298,$B$4,$F$4)</f>
        <v>#NUM!</v>
      </c>
      <c r="F297" s="8" t="e">
        <f t="shared" si="13"/>
        <v>#NUM!</v>
      </c>
    </row>
    <row r="298" spans="1:6" x14ac:dyDescent="0.25">
      <c r="A298" s="3">
        <f t="shared" si="12"/>
        <v>294</v>
      </c>
      <c r="B298" s="3">
        <f t="shared" si="14"/>
        <v>-114</v>
      </c>
      <c r="C298" s="4">
        <f>Input!$D$21</f>
        <v>10166.755399186557</v>
      </c>
      <c r="D298" s="5" t="e">
        <f>-PPMT(Input!$D$20/12,$B$4-B299,$B$4,$F$4)</f>
        <v>#NUM!</v>
      </c>
      <c r="E298" s="5" t="e">
        <f>-IPMT(Input!$D$20/12,$B$4-B299,$B$4,$F$4)</f>
        <v>#NUM!</v>
      </c>
      <c r="F298" s="8" t="e">
        <f t="shared" si="13"/>
        <v>#NUM!</v>
      </c>
    </row>
    <row r="299" spans="1:6" x14ac:dyDescent="0.25">
      <c r="A299" s="3">
        <f t="shared" si="12"/>
        <v>295</v>
      </c>
      <c r="B299" s="3">
        <f t="shared" si="14"/>
        <v>-115</v>
      </c>
      <c r="C299" s="4">
        <f>Input!$D$21</f>
        <v>10166.755399186557</v>
      </c>
      <c r="D299" s="5" t="e">
        <f>-PPMT(Input!$D$20/12,$B$4-B300,$B$4,$F$4)</f>
        <v>#NUM!</v>
      </c>
      <c r="E299" s="5" t="e">
        <f>-IPMT(Input!$D$20/12,$B$4-B300,$B$4,$F$4)</f>
        <v>#NUM!</v>
      </c>
      <c r="F299" s="8" t="e">
        <f t="shared" si="13"/>
        <v>#NUM!</v>
      </c>
    </row>
    <row r="300" spans="1:6" x14ac:dyDescent="0.25">
      <c r="A300" s="3">
        <f t="shared" si="12"/>
        <v>296</v>
      </c>
      <c r="B300" s="3">
        <f t="shared" si="14"/>
        <v>-116</v>
      </c>
      <c r="C300" s="4">
        <f>Input!$D$21</f>
        <v>10166.755399186557</v>
      </c>
      <c r="D300" s="5" t="e">
        <f>-PPMT(Input!$D$20/12,$B$4-B301,$B$4,$F$4)</f>
        <v>#NUM!</v>
      </c>
      <c r="E300" s="5" t="e">
        <f>-IPMT(Input!$D$20/12,$B$4-B301,$B$4,$F$4)</f>
        <v>#NUM!</v>
      </c>
      <c r="F300" s="8" t="e">
        <f t="shared" si="13"/>
        <v>#NUM!</v>
      </c>
    </row>
    <row r="301" spans="1:6" x14ac:dyDescent="0.25">
      <c r="A301" s="3">
        <f t="shared" si="12"/>
        <v>297</v>
      </c>
      <c r="B301" s="3">
        <f t="shared" si="14"/>
        <v>-117</v>
      </c>
      <c r="C301" s="4">
        <f>Input!$D$21</f>
        <v>10166.755399186557</v>
      </c>
      <c r="D301" s="5" t="e">
        <f>-PPMT(Input!$D$20/12,$B$4-B302,$B$4,$F$4)</f>
        <v>#NUM!</v>
      </c>
      <c r="E301" s="5" t="e">
        <f>-IPMT(Input!$D$20/12,$B$4-B302,$B$4,$F$4)</f>
        <v>#NUM!</v>
      </c>
      <c r="F301" s="8" t="e">
        <f t="shared" si="13"/>
        <v>#NUM!</v>
      </c>
    </row>
    <row r="302" spans="1:6" x14ac:dyDescent="0.25">
      <c r="A302" s="3">
        <f t="shared" si="12"/>
        <v>298</v>
      </c>
      <c r="B302" s="3">
        <f t="shared" si="14"/>
        <v>-118</v>
      </c>
      <c r="C302" s="4">
        <f>Input!$D$21</f>
        <v>10166.755399186557</v>
      </c>
      <c r="D302" s="5" t="e">
        <f>-PPMT(Input!$D$20/12,$B$4-B303,$B$4,$F$4)</f>
        <v>#NUM!</v>
      </c>
      <c r="E302" s="5" t="e">
        <f>-IPMT(Input!$D$20/12,$B$4-B303,$B$4,$F$4)</f>
        <v>#NUM!</v>
      </c>
      <c r="F302" s="8" t="e">
        <f t="shared" si="13"/>
        <v>#NUM!</v>
      </c>
    </row>
    <row r="303" spans="1:6" x14ac:dyDescent="0.25">
      <c r="A303" s="3">
        <f t="shared" si="12"/>
        <v>299</v>
      </c>
      <c r="B303" s="3">
        <f t="shared" si="14"/>
        <v>-119</v>
      </c>
      <c r="C303" s="4">
        <f>Input!$D$21</f>
        <v>10166.755399186557</v>
      </c>
      <c r="D303" s="5" t="e">
        <f>-PPMT(Input!$D$20/12,$B$4-B304,$B$4,$F$4)</f>
        <v>#NUM!</v>
      </c>
      <c r="E303" s="5" t="e">
        <f>-IPMT(Input!$D$20/12,$B$4-B304,$B$4,$F$4)</f>
        <v>#NUM!</v>
      </c>
      <c r="F303" s="8" t="e">
        <f t="shared" si="13"/>
        <v>#NUM!</v>
      </c>
    </row>
    <row r="304" spans="1:6" x14ac:dyDescent="0.25">
      <c r="A304" s="3">
        <f t="shared" si="12"/>
        <v>300</v>
      </c>
      <c r="B304" s="3">
        <f t="shared" si="14"/>
        <v>-120</v>
      </c>
      <c r="C304" s="4">
        <f>Input!$D$21</f>
        <v>10166.755399186557</v>
      </c>
      <c r="D304" s="5" t="e">
        <f>-PPMT(Input!$D$20/12,$B$4-B305,$B$4,$F$4)</f>
        <v>#NUM!</v>
      </c>
      <c r="E304" s="5" t="e">
        <f>-IPMT(Input!$D$20/12,$B$4-B305,$B$4,$F$4)</f>
        <v>#NUM!</v>
      </c>
      <c r="F304" s="8" t="e">
        <f t="shared" si="13"/>
        <v>#NUM!</v>
      </c>
    </row>
    <row r="305" spans="1:6" x14ac:dyDescent="0.25">
      <c r="A305" s="3">
        <f t="shared" si="12"/>
        <v>301</v>
      </c>
      <c r="B305" s="3">
        <f t="shared" si="14"/>
        <v>-121</v>
      </c>
      <c r="C305" s="4">
        <f>Input!$D$21</f>
        <v>10166.755399186557</v>
      </c>
      <c r="D305" s="5" t="e">
        <f>-PPMT(Input!$D$20/12,$B$4-B306,$B$4,$F$4)</f>
        <v>#NUM!</v>
      </c>
      <c r="E305" s="5" t="e">
        <f>-IPMT(Input!$D$20/12,$B$4-B306,$B$4,$F$4)</f>
        <v>#NUM!</v>
      </c>
      <c r="F305" s="8" t="e">
        <f t="shared" si="13"/>
        <v>#NUM!</v>
      </c>
    </row>
    <row r="306" spans="1:6" x14ac:dyDescent="0.25">
      <c r="A306" s="3">
        <f t="shared" si="12"/>
        <v>302</v>
      </c>
      <c r="B306" s="3">
        <f t="shared" si="14"/>
        <v>-122</v>
      </c>
      <c r="C306" s="4">
        <f>Input!$D$21</f>
        <v>10166.755399186557</v>
      </c>
      <c r="D306" s="5" t="e">
        <f>-PPMT(Input!$D$20/12,$B$4-B307,$B$4,$F$4)</f>
        <v>#NUM!</v>
      </c>
      <c r="E306" s="5" t="e">
        <f>-IPMT(Input!$D$20/12,$B$4-B307,$B$4,$F$4)</f>
        <v>#NUM!</v>
      </c>
      <c r="F306" s="8" t="e">
        <f t="shared" si="13"/>
        <v>#NUM!</v>
      </c>
    </row>
    <row r="307" spans="1:6" x14ac:dyDescent="0.25">
      <c r="A307" s="3">
        <f t="shared" si="12"/>
        <v>303</v>
      </c>
      <c r="B307" s="3">
        <f t="shared" si="14"/>
        <v>-123</v>
      </c>
      <c r="C307" s="4">
        <f>Input!$D$21</f>
        <v>10166.755399186557</v>
      </c>
      <c r="D307" s="5" t="e">
        <f>-PPMT(Input!$D$20/12,$B$4-B308,$B$4,$F$4)</f>
        <v>#NUM!</v>
      </c>
      <c r="E307" s="5" t="e">
        <f>-IPMT(Input!$D$20/12,$B$4-B308,$B$4,$F$4)</f>
        <v>#NUM!</v>
      </c>
      <c r="F307" s="8" t="e">
        <f t="shared" si="13"/>
        <v>#NUM!</v>
      </c>
    </row>
    <row r="308" spans="1:6" x14ac:dyDescent="0.25">
      <c r="A308" s="3">
        <f t="shared" si="12"/>
        <v>304</v>
      </c>
      <c r="B308" s="3">
        <f t="shared" si="14"/>
        <v>-124</v>
      </c>
      <c r="C308" s="4">
        <f>Input!$D$21</f>
        <v>10166.755399186557</v>
      </c>
      <c r="D308" s="5" t="e">
        <f>-PPMT(Input!$D$20/12,$B$4-B309,$B$4,$F$4)</f>
        <v>#NUM!</v>
      </c>
      <c r="E308" s="5" t="e">
        <f>-IPMT(Input!$D$20/12,$B$4-B309,$B$4,$F$4)</f>
        <v>#NUM!</v>
      </c>
      <c r="F308" s="8" t="e">
        <f t="shared" si="13"/>
        <v>#NUM!</v>
      </c>
    </row>
    <row r="309" spans="1:6" x14ac:dyDescent="0.25">
      <c r="A309" s="3">
        <f t="shared" si="12"/>
        <v>305</v>
      </c>
      <c r="B309" s="3">
        <f t="shared" si="14"/>
        <v>-125</v>
      </c>
      <c r="C309" s="4">
        <f>Input!$D$21</f>
        <v>10166.755399186557</v>
      </c>
      <c r="D309" s="5" t="e">
        <f>-PPMT(Input!$D$20/12,$B$4-B310,$B$4,$F$4)</f>
        <v>#NUM!</v>
      </c>
      <c r="E309" s="5" t="e">
        <f>-IPMT(Input!$D$20/12,$B$4-B310,$B$4,$F$4)</f>
        <v>#NUM!</v>
      </c>
      <c r="F309" s="8" t="e">
        <f t="shared" si="13"/>
        <v>#NUM!</v>
      </c>
    </row>
    <row r="310" spans="1:6" x14ac:dyDescent="0.25">
      <c r="A310" s="3">
        <f t="shared" si="12"/>
        <v>306</v>
      </c>
      <c r="B310" s="3">
        <f t="shared" si="14"/>
        <v>-126</v>
      </c>
      <c r="C310" s="4">
        <f>Input!$D$21</f>
        <v>10166.755399186557</v>
      </c>
      <c r="D310" s="5" t="e">
        <f>-PPMT(Input!$D$20/12,$B$4-B311,$B$4,$F$4)</f>
        <v>#NUM!</v>
      </c>
      <c r="E310" s="5" t="e">
        <f>-IPMT(Input!$D$20/12,$B$4-B311,$B$4,$F$4)</f>
        <v>#NUM!</v>
      </c>
      <c r="F310" s="8" t="e">
        <f t="shared" si="13"/>
        <v>#NUM!</v>
      </c>
    </row>
    <row r="311" spans="1:6" x14ac:dyDescent="0.25">
      <c r="A311" s="3">
        <f t="shared" si="12"/>
        <v>307</v>
      </c>
      <c r="B311" s="3">
        <f t="shared" si="14"/>
        <v>-127</v>
      </c>
      <c r="C311" s="4">
        <f>Input!$D$21</f>
        <v>10166.755399186557</v>
      </c>
      <c r="D311" s="5" t="e">
        <f>-PPMT(Input!$D$20/12,$B$4-B312,$B$4,$F$4)</f>
        <v>#NUM!</v>
      </c>
      <c r="E311" s="5" t="e">
        <f>-IPMT(Input!$D$20/12,$B$4-B312,$B$4,$F$4)</f>
        <v>#NUM!</v>
      </c>
      <c r="F311" s="8" t="e">
        <f t="shared" si="13"/>
        <v>#NUM!</v>
      </c>
    </row>
    <row r="312" spans="1:6" x14ac:dyDescent="0.25">
      <c r="A312" s="3">
        <f t="shared" ref="A312:A364" si="15">$B$4-B312</f>
        <v>308</v>
      </c>
      <c r="B312" s="3">
        <f t="shared" si="14"/>
        <v>-128</v>
      </c>
      <c r="C312" s="4">
        <f>Input!$D$21</f>
        <v>10166.755399186557</v>
      </c>
      <c r="D312" s="5" t="e">
        <f>-PPMT(Input!$D$20/12,$B$4-B313,$B$4,$F$4)</f>
        <v>#NUM!</v>
      </c>
      <c r="E312" s="5" t="e">
        <f>-IPMT(Input!$D$20/12,$B$4-B313,$B$4,$F$4)</f>
        <v>#NUM!</v>
      </c>
      <c r="F312" s="8" t="e">
        <f t="shared" ref="F312:F364" si="16">F311-D311</f>
        <v>#NUM!</v>
      </c>
    </row>
    <row r="313" spans="1:6" x14ac:dyDescent="0.25">
      <c r="A313" s="3">
        <f t="shared" si="15"/>
        <v>309</v>
      </c>
      <c r="B313" s="3">
        <f t="shared" si="14"/>
        <v>-129</v>
      </c>
      <c r="C313" s="4">
        <f>Input!$D$21</f>
        <v>10166.755399186557</v>
      </c>
      <c r="D313" s="5" t="e">
        <f>-PPMT(Input!$D$20/12,$B$4-B314,$B$4,$F$4)</f>
        <v>#NUM!</v>
      </c>
      <c r="E313" s="5" t="e">
        <f>-IPMT(Input!$D$20/12,$B$4-B314,$B$4,$F$4)</f>
        <v>#NUM!</v>
      </c>
      <c r="F313" s="8" t="e">
        <f t="shared" si="16"/>
        <v>#NUM!</v>
      </c>
    </row>
    <row r="314" spans="1:6" x14ac:dyDescent="0.25">
      <c r="A314" s="3">
        <f t="shared" si="15"/>
        <v>310</v>
      </c>
      <c r="B314" s="3">
        <f t="shared" si="14"/>
        <v>-130</v>
      </c>
      <c r="C314" s="4">
        <f>Input!$D$21</f>
        <v>10166.755399186557</v>
      </c>
      <c r="D314" s="5" t="e">
        <f>-PPMT(Input!$D$20/12,$B$4-B315,$B$4,$F$4)</f>
        <v>#NUM!</v>
      </c>
      <c r="E314" s="5" t="e">
        <f>-IPMT(Input!$D$20/12,$B$4-B315,$B$4,$F$4)</f>
        <v>#NUM!</v>
      </c>
      <c r="F314" s="8" t="e">
        <f t="shared" si="16"/>
        <v>#NUM!</v>
      </c>
    </row>
    <row r="315" spans="1:6" x14ac:dyDescent="0.25">
      <c r="A315" s="3">
        <f t="shared" si="15"/>
        <v>311</v>
      </c>
      <c r="B315" s="3">
        <f t="shared" si="14"/>
        <v>-131</v>
      </c>
      <c r="C315" s="4">
        <f>Input!$D$21</f>
        <v>10166.755399186557</v>
      </c>
      <c r="D315" s="5" t="e">
        <f>-PPMT(Input!$D$20/12,$B$4-B316,$B$4,$F$4)</f>
        <v>#NUM!</v>
      </c>
      <c r="E315" s="5" t="e">
        <f>-IPMT(Input!$D$20/12,$B$4-B316,$B$4,$F$4)</f>
        <v>#NUM!</v>
      </c>
      <c r="F315" s="8" t="e">
        <f t="shared" si="16"/>
        <v>#NUM!</v>
      </c>
    </row>
    <row r="316" spans="1:6" x14ac:dyDescent="0.25">
      <c r="A316" s="3">
        <f t="shared" si="15"/>
        <v>312</v>
      </c>
      <c r="B316" s="3">
        <f t="shared" si="14"/>
        <v>-132</v>
      </c>
      <c r="C316" s="4">
        <f>Input!$D$21</f>
        <v>10166.755399186557</v>
      </c>
      <c r="D316" s="5" t="e">
        <f>-PPMT(Input!$D$20/12,$B$4-B317,$B$4,$F$4)</f>
        <v>#NUM!</v>
      </c>
      <c r="E316" s="5" t="e">
        <f>-IPMT(Input!$D$20/12,$B$4-B317,$B$4,$F$4)</f>
        <v>#NUM!</v>
      </c>
      <c r="F316" s="8" t="e">
        <f t="shared" si="16"/>
        <v>#NUM!</v>
      </c>
    </row>
    <row r="317" spans="1:6" x14ac:dyDescent="0.25">
      <c r="A317" s="3">
        <f t="shared" si="15"/>
        <v>313</v>
      </c>
      <c r="B317" s="3">
        <f t="shared" si="14"/>
        <v>-133</v>
      </c>
      <c r="C317" s="4">
        <f>Input!$D$21</f>
        <v>10166.755399186557</v>
      </c>
      <c r="D317" s="5" t="e">
        <f>-PPMT(Input!$D$20/12,$B$4-B318,$B$4,$F$4)</f>
        <v>#NUM!</v>
      </c>
      <c r="E317" s="5" t="e">
        <f>-IPMT(Input!$D$20/12,$B$4-B318,$B$4,$F$4)</f>
        <v>#NUM!</v>
      </c>
      <c r="F317" s="8" t="e">
        <f t="shared" si="16"/>
        <v>#NUM!</v>
      </c>
    </row>
    <row r="318" spans="1:6" x14ac:dyDescent="0.25">
      <c r="A318" s="3">
        <f t="shared" si="15"/>
        <v>314</v>
      </c>
      <c r="B318" s="3">
        <f t="shared" si="14"/>
        <v>-134</v>
      </c>
      <c r="C318" s="4">
        <f>Input!$D$21</f>
        <v>10166.755399186557</v>
      </c>
      <c r="D318" s="5" t="e">
        <f>-PPMT(Input!$D$20/12,$B$4-B319,$B$4,$F$4)</f>
        <v>#NUM!</v>
      </c>
      <c r="E318" s="5" t="e">
        <f>-IPMT(Input!$D$20/12,$B$4-B319,$B$4,$F$4)</f>
        <v>#NUM!</v>
      </c>
      <c r="F318" s="8" t="e">
        <f t="shared" si="16"/>
        <v>#NUM!</v>
      </c>
    </row>
    <row r="319" spans="1:6" x14ac:dyDescent="0.25">
      <c r="A319" s="3">
        <f t="shared" si="15"/>
        <v>315</v>
      </c>
      <c r="B319" s="3">
        <f t="shared" si="14"/>
        <v>-135</v>
      </c>
      <c r="C319" s="4">
        <f>Input!$D$21</f>
        <v>10166.755399186557</v>
      </c>
      <c r="D319" s="5" t="e">
        <f>-PPMT(Input!$D$20/12,$B$4-B320,$B$4,$F$4)</f>
        <v>#NUM!</v>
      </c>
      <c r="E319" s="5" t="e">
        <f>-IPMT(Input!$D$20/12,$B$4-B320,$B$4,$F$4)</f>
        <v>#NUM!</v>
      </c>
      <c r="F319" s="8" t="e">
        <f t="shared" si="16"/>
        <v>#NUM!</v>
      </c>
    </row>
    <row r="320" spans="1:6" x14ac:dyDescent="0.25">
      <c r="A320" s="3">
        <f t="shared" si="15"/>
        <v>316</v>
      </c>
      <c r="B320" s="3">
        <f t="shared" si="14"/>
        <v>-136</v>
      </c>
      <c r="C320" s="4">
        <f>Input!$D$21</f>
        <v>10166.755399186557</v>
      </c>
      <c r="D320" s="5" t="e">
        <f>-PPMT(Input!$D$20/12,$B$4-B321,$B$4,$F$4)</f>
        <v>#NUM!</v>
      </c>
      <c r="E320" s="5" t="e">
        <f>-IPMT(Input!$D$20/12,$B$4-B321,$B$4,$F$4)</f>
        <v>#NUM!</v>
      </c>
      <c r="F320" s="8" t="e">
        <f t="shared" si="16"/>
        <v>#NUM!</v>
      </c>
    </row>
    <row r="321" spans="1:6" x14ac:dyDescent="0.25">
      <c r="A321" s="3">
        <f t="shared" si="15"/>
        <v>317</v>
      </c>
      <c r="B321" s="3">
        <f t="shared" si="14"/>
        <v>-137</v>
      </c>
      <c r="C321" s="4">
        <f>Input!$D$21</f>
        <v>10166.755399186557</v>
      </c>
      <c r="D321" s="5" t="e">
        <f>-PPMT(Input!$D$20/12,$B$4-B322,$B$4,$F$4)</f>
        <v>#NUM!</v>
      </c>
      <c r="E321" s="5" t="e">
        <f>-IPMT(Input!$D$20/12,$B$4-B322,$B$4,$F$4)</f>
        <v>#NUM!</v>
      </c>
      <c r="F321" s="8" t="e">
        <f t="shared" si="16"/>
        <v>#NUM!</v>
      </c>
    </row>
    <row r="322" spans="1:6" x14ac:dyDescent="0.25">
      <c r="A322" s="3">
        <f t="shared" si="15"/>
        <v>318</v>
      </c>
      <c r="B322" s="3">
        <f t="shared" si="14"/>
        <v>-138</v>
      </c>
      <c r="C322" s="4">
        <f>Input!$D$21</f>
        <v>10166.755399186557</v>
      </c>
      <c r="D322" s="5" t="e">
        <f>-PPMT(Input!$D$20/12,$B$4-B323,$B$4,$F$4)</f>
        <v>#NUM!</v>
      </c>
      <c r="E322" s="5" t="e">
        <f>-IPMT(Input!$D$20/12,$B$4-B323,$B$4,$F$4)</f>
        <v>#NUM!</v>
      </c>
      <c r="F322" s="8" t="e">
        <f t="shared" si="16"/>
        <v>#NUM!</v>
      </c>
    </row>
    <row r="323" spans="1:6" x14ac:dyDescent="0.25">
      <c r="A323" s="3">
        <f t="shared" si="15"/>
        <v>319</v>
      </c>
      <c r="B323" s="3">
        <f t="shared" si="14"/>
        <v>-139</v>
      </c>
      <c r="C323" s="4">
        <f>Input!$D$21</f>
        <v>10166.755399186557</v>
      </c>
      <c r="D323" s="5" t="e">
        <f>-PPMT(Input!$D$20/12,$B$4-B324,$B$4,$F$4)</f>
        <v>#NUM!</v>
      </c>
      <c r="E323" s="5" t="e">
        <f>-IPMT(Input!$D$20/12,$B$4-B324,$B$4,$F$4)</f>
        <v>#NUM!</v>
      </c>
      <c r="F323" s="8" t="e">
        <f t="shared" si="16"/>
        <v>#NUM!</v>
      </c>
    </row>
    <row r="324" spans="1:6" x14ac:dyDescent="0.25">
      <c r="A324" s="3">
        <f t="shared" si="15"/>
        <v>320</v>
      </c>
      <c r="B324" s="3">
        <f t="shared" si="14"/>
        <v>-140</v>
      </c>
      <c r="C324" s="4">
        <f>Input!$D$21</f>
        <v>10166.755399186557</v>
      </c>
      <c r="D324" s="5" t="e">
        <f>-PPMT(Input!$D$20/12,$B$4-B325,$B$4,$F$4)</f>
        <v>#NUM!</v>
      </c>
      <c r="E324" s="5" t="e">
        <f>-IPMT(Input!$D$20/12,$B$4-B325,$B$4,$F$4)</f>
        <v>#NUM!</v>
      </c>
      <c r="F324" s="8" t="e">
        <f t="shared" si="16"/>
        <v>#NUM!</v>
      </c>
    </row>
    <row r="325" spans="1:6" x14ac:dyDescent="0.25">
      <c r="A325" s="3">
        <f t="shared" si="15"/>
        <v>321</v>
      </c>
      <c r="B325" s="3">
        <f t="shared" ref="B325:B364" si="17">B324-1</f>
        <v>-141</v>
      </c>
      <c r="C325" s="4">
        <f>Input!$D$21</f>
        <v>10166.755399186557</v>
      </c>
      <c r="D325" s="5" t="e">
        <f>-PPMT(Input!$D$20/12,$B$4-B326,$B$4,$F$4)</f>
        <v>#NUM!</v>
      </c>
      <c r="E325" s="5" t="e">
        <f>-IPMT(Input!$D$20/12,$B$4-B326,$B$4,$F$4)</f>
        <v>#NUM!</v>
      </c>
      <c r="F325" s="8" t="e">
        <f t="shared" si="16"/>
        <v>#NUM!</v>
      </c>
    </row>
    <row r="326" spans="1:6" x14ac:dyDescent="0.25">
      <c r="A326" s="3">
        <f t="shared" si="15"/>
        <v>322</v>
      </c>
      <c r="B326" s="3">
        <f t="shared" si="17"/>
        <v>-142</v>
      </c>
      <c r="C326" s="4">
        <f>Input!$D$21</f>
        <v>10166.755399186557</v>
      </c>
      <c r="D326" s="5" t="e">
        <f>-PPMT(Input!$D$20/12,$B$4-B327,$B$4,$F$4)</f>
        <v>#NUM!</v>
      </c>
      <c r="E326" s="5" t="e">
        <f>-IPMT(Input!$D$20/12,$B$4-B327,$B$4,$F$4)</f>
        <v>#NUM!</v>
      </c>
      <c r="F326" s="8" t="e">
        <f t="shared" si="16"/>
        <v>#NUM!</v>
      </c>
    </row>
    <row r="327" spans="1:6" x14ac:dyDescent="0.25">
      <c r="A327" s="3">
        <f t="shared" si="15"/>
        <v>323</v>
      </c>
      <c r="B327" s="3">
        <f t="shared" si="17"/>
        <v>-143</v>
      </c>
      <c r="C327" s="4">
        <f>Input!$D$21</f>
        <v>10166.755399186557</v>
      </c>
      <c r="D327" s="5" t="e">
        <f>-PPMT(Input!$D$20/12,$B$4-B328,$B$4,$F$4)</f>
        <v>#NUM!</v>
      </c>
      <c r="E327" s="5" t="e">
        <f>-IPMT(Input!$D$20/12,$B$4-B328,$B$4,$F$4)</f>
        <v>#NUM!</v>
      </c>
      <c r="F327" s="8" t="e">
        <f t="shared" si="16"/>
        <v>#NUM!</v>
      </c>
    </row>
    <row r="328" spans="1:6" x14ac:dyDescent="0.25">
      <c r="A328" s="3">
        <f t="shared" si="15"/>
        <v>324</v>
      </c>
      <c r="B328" s="3">
        <f t="shared" si="17"/>
        <v>-144</v>
      </c>
      <c r="C328" s="4">
        <f>Input!$D$21</f>
        <v>10166.755399186557</v>
      </c>
      <c r="D328" s="5" t="e">
        <f>-PPMT(Input!$D$20/12,$B$4-B329,$B$4,$F$4)</f>
        <v>#NUM!</v>
      </c>
      <c r="E328" s="5" t="e">
        <f>-IPMT(Input!$D$20/12,$B$4-B329,$B$4,$F$4)</f>
        <v>#NUM!</v>
      </c>
      <c r="F328" s="8" t="e">
        <f t="shared" si="16"/>
        <v>#NUM!</v>
      </c>
    </row>
    <row r="329" spans="1:6" x14ac:dyDescent="0.25">
      <c r="A329" s="3">
        <f t="shared" si="15"/>
        <v>325</v>
      </c>
      <c r="B329" s="3">
        <f t="shared" si="17"/>
        <v>-145</v>
      </c>
      <c r="C329" s="4">
        <f>Input!$D$21</f>
        <v>10166.755399186557</v>
      </c>
      <c r="D329" s="5" t="e">
        <f>-PPMT(Input!$D$20/12,$B$4-B330,$B$4,$F$4)</f>
        <v>#NUM!</v>
      </c>
      <c r="E329" s="5" t="e">
        <f>-IPMT(Input!$D$20/12,$B$4-B330,$B$4,$F$4)</f>
        <v>#NUM!</v>
      </c>
      <c r="F329" s="8" t="e">
        <f t="shared" si="16"/>
        <v>#NUM!</v>
      </c>
    </row>
    <row r="330" spans="1:6" x14ac:dyDescent="0.25">
      <c r="A330" s="3">
        <f t="shared" si="15"/>
        <v>326</v>
      </c>
      <c r="B330" s="3">
        <f t="shared" si="17"/>
        <v>-146</v>
      </c>
      <c r="C330" s="4">
        <f>Input!$D$21</f>
        <v>10166.755399186557</v>
      </c>
      <c r="D330" s="5" t="e">
        <f>-PPMT(Input!$D$20/12,$B$4-B331,$B$4,$F$4)</f>
        <v>#NUM!</v>
      </c>
      <c r="E330" s="5" t="e">
        <f>-IPMT(Input!$D$20/12,$B$4-B331,$B$4,$F$4)</f>
        <v>#NUM!</v>
      </c>
      <c r="F330" s="8" t="e">
        <f t="shared" si="16"/>
        <v>#NUM!</v>
      </c>
    </row>
    <row r="331" spans="1:6" x14ac:dyDescent="0.25">
      <c r="A331" s="3">
        <f t="shared" si="15"/>
        <v>327</v>
      </c>
      <c r="B331" s="3">
        <f t="shared" si="17"/>
        <v>-147</v>
      </c>
      <c r="C331" s="4">
        <f>Input!$D$21</f>
        <v>10166.755399186557</v>
      </c>
      <c r="D331" s="5" t="e">
        <f>-PPMT(Input!$D$20/12,$B$4-B332,$B$4,$F$4)</f>
        <v>#NUM!</v>
      </c>
      <c r="E331" s="5" t="e">
        <f>-IPMT(Input!$D$20/12,$B$4-B332,$B$4,$F$4)</f>
        <v>#NUM!</v>
      </c>
      <c r="F331" s="8" t="e">
        <f t="shared" si="16"/>
        <v>#NUM!</v>
      </c>
    </row>
    <row r="332" spans="1:6" x14ac:dyDescent="0.25">
      <c r="A332" s="3">
        <f t="shared" si="15"/>
        <v>328</v>
      </c>
      <c r="B332" s="3">
        <f t="shared" si="17"/>
        <v>-148</v>
      </c>
      <c r="C332" s="4">
        <f>Input!$D$21</f>
        <v>10166.755399186557</v>
      </c>
      <c r="D332" s="5" t="e">
        <f>-PPMT(Input!$D$20/12,$B$4-B333,$B$4,$F$4)</f>
        <v>#NUM!</v>
      </c>
      <c r="E332" s="5" t="e">
        <f>-IPMT(Input!$D$20/12,$B$4-B333,$B$4,$F$4)</f>
        <v>#NUM!</v>
      </c>
      <c r="F332" s="8" t="e">
        <f t="shared" si="16"/>
        <v>#NUM!</v>
      </c>
    </row>
    <row r="333" spans="1:6" x14ac:dyDescent="0.25">
      <c r="A333" s="3">
        <f t="shared" si="15"/>
        <v>329</v>
      </c>
      <c r="B333" s="3">
        <f t="shared" si="17"/>
        <v>-149</v>
      </c>
      <c r="C333" s="4">
        <f>Input!$D$21</f>
        <v>10166.755399186557</v>
      </c>
      <c r="D333" s="5" t="e">
        <f>-PPMT(Input!$D$20/12,$B$4-B334,$B$4,$F$4)</f>
        <v>#NUM!</v>
      </c>
      <c r="E333" s="5" t="e">
        <f>-IPMT(Input!$D$20/12,$B$4-B334,$B$4,$F$4)</f>
        <v>#NUM!</v>
      </c>
      <c r="F333" s="8" t="e">
        <f t="shared" si="16"/>
        <v>#NUM!</v>
      </c>
    </row>
    <row r="334" spans="1:6" x14ac:dyDescent="0.25">
      <c r="A334" s="3">
        <f t="shared" si="15"/>
        <v>330</v>
      </c>
      <c r="B334" s="3">
        <f t="shared" si="17"/>
        <v>-150</v>
      </c>
      <c r="C334" s="4">
        <f>Input!$D$21</f>
        <v>10166.755399186557</v>
      </c>
      <c r="D334" s="5" t="e">
        <f>-PPMT(Input!$D$20/12,$B$4-B335,$B$4,$F$4)</f>
        <v>#NUM!</v>
      </c>
      <c r="E334" s="5" t="e">
        <f>-IPMT(Input!$D$20/12,$B$4-B335,$B$4,$F$4)</f>
        <v>#NUM!</v>
      </c>
      <c r="F334" s="8" t="e">
        <f t="shared" si="16"/>
        <v>#NUM!</v>
      </c>
    </row>
    <row r="335" spans="1:6" x14ac:dyDescent="0.25">
      <c r="A335" s="3">
        <f t="shared" si="15"/>
        <v>331</v>
      </c>
      <c r="B335" s="3">
        <f t="shared" si="17"/>
        <v>-151</v>
      </c>
      <c r="C335" s="4">
        <f>Input!$D$21</f>
        <v>10166.755399186557</v>
      </c>
      <c r="D335" s="5" t="e">
        <f>-PPMT(Input!$D$20/12,$B$4-B336,$B$4,$F$4)</f>
        <v>#NUM!</v>
      </c>
      <c r="E335" s="5" t="e">
        <f>-IPMT(Input!$D$20/12,$B$4-B336,$B$4,$F$4)</f>
        <v>#NUM!</v>
      </c>
      <c r="F335" s="8" t="e">
        <f t="shared" si="16"/>
        <v>#NUM!</v>
      </c>
    </row>
    <row r="336" spans="1:6" x14ac:dyDescent="0.25">
      <c r="A336" s="3">
        <f t="shared" si="15"/>
        <v>332</v>
      </c>
      <c r="B336" s="3">
        <f t="shared" si="17"/>
        <v>-152</v>
      </c>
      <c r="C336" s="4">
        <f>Input!$D$21</f>
        <v>10166.755399186557</v>
      </c>
      <c r="D336" s="5" t="e">
        <f>-PPMT(Input!$D$20/12,$B$4-B337,$B$4,$F$4)</f>
        <v>#NUM!</v>
      </c>
      <c r="E336" s="5" t="e">
        <f>-IPMT(Input!$D$20/12,$B$4-B337,$B$4,$F$4)</f>
        <v>#NUM!</v>
      </c>
      <c r="F336" s="8" t="e">
        <f t="shared" si="16"/>
        <v>#NUM!</v>
      </c>
    </row>
    <row r="337" spans="1:6" x14ac:dyDescent="0.25">
      <c r="A337" s="3">
        <f t="shared" si="15"/>
        <v>333</v>
      </c>
      <c r="B337" s="3">
        <f t="shared" si="17"/>
        <v>-153</v>
      </c>
      <c r="C337" s="4">
        <f>Input!$D$21</f>
        <v>10166.755399186557</v>
      </c>
      <c r="D337" s="5" t="e">
        <f>-PPMT(Input!$D$20/12,$B$4-B338,$B$4,$F$4)</f>
        <v>#NUM!</v>
      </c>
      <c r="E337" s="5" t="e">
        <f>-IPMT(Input!$D$20/12,$B$4-B338,$B$4,$F$4)</f>
        <v>#NUM!</v>
      </c>
      <c r="F337" s="8" t="e">
        <f t="shared" si="16"/>
        <v>#NUM!</v>
      </c>
    </row>
    <row r="338" spans="1:6" x14ac:dyDescent="0.25">
      <c r="A338" s="3">
        <f t="shared" si="15"/>
        <v>334</v>
      </c>
      <c r="B338" s="3">
        <f t="shared" si="17"/>
        <v>-154</v>
      </c>
      <c r="C338" s="4">
        <f>Input!$D$21</f>
        <v>10166.755399186557</v>
      </c>
      <c r="D338" s="5" t="e">
        <f>-PPMT(Input!$D$20/12,$B$4-B339,$B$4,$F$4)</f>
        <v>#NUM!</v>
      </c>
      <c r="E338" s="5" t="e">
        <f>-IPMT(Input!$D$20/12,$B$4-B339,$B$4,$F$4)</f>
        <v>#NUM!</v>
      </c>
      <c r="F338" s="8" t="e">
        <f t="shared" si="16"/>
        <v>#NUM!</v>
      </c>
    </row>
    <row r="339" spans="1:6" x14ac:dyDescent="0.25">
      <c r="A339" s="3">
        <f t="shared" si="15"/>
        <v>335</v>
      </c>
      <c r="B339" s="3">
        <f t="shared" si="17"/>
        <v>-155</v>
      </c>
      <c r="C339" s="4">
        <f>Input!$D$21</f>
        <v>10166.755399186557</v>
      </c>
      <c r="D339" s="5" t="e">
        <f>-PPMT(Input!$D$20/12,$B$4-B340,$B$4,$F$4)</f>
        <v>#NUM!</v>
      </c>
      <c r="E339" s="5" t="e">
        <f>-IPMT(Input!$D$20/12,$B$4-B340,$B$4,$F$4)</f>
        <v>#NUM!</v>
      </c>
      <c r="F339" s="8" t="e">
        <f t="shared" si="16"/>
        <v>#NUM!</v>
      </c>
    </row>
    <row r="340" spans="1:6" x14ac:dyDescent="0.25">
      <c r="A340" s="3">
        <f t="shared" si="15"/>
        <v>336</v>
      </c>
      <c r="B340" s="3">
        <f t="shared" si="17"/>
        <v>-156</v>
      </c>
      <c r="C340" s="4">
        <f>Input!$D$21</f>
        <v>10166.755399186557</v>
      </c>
      <c r="D340" s="5" t="e">
        <f>-PPMT(Input!$D$20/12,$B$4-B341,$B$4,$F$4)</f>
        <v>#NUM!</v>
      </c>
      <c r="E340" s="5" t="e">
        <f>-IPMT(Input!$D$20/12,$B$4-B341,$B$4,$F$4)</f>
        <v>#NUM!</v>
      </c>
      <c r="F340" s="8" t="e">
        <f t="shared" si="16"/>
        <v>#NUM!</v>
      </c>
    </row>
    <row r="341" spans="1:6" x14ac:dyDescent="0.25">
      <c r="A341" s="3">
        <f t="shared" si="15"/>
        <v>337</v>
      </c>
      <c r="B341" s="3">
        <f t="shared" si="17"/>
        <v>-157</v>
      </c>
      <c r="C341" s="4">
        <f>Input!$D$21</f>
        <v>10166.755399186557</v>
      </c>
      <c r="D341" s="5" t="e">
        <f>-PPMT(Input!$D$20/12,$B$4-B342,$B$4,$F$4)</f>
        <v>#NUM!</v>
      </c>
      <c r="E341" s="5" t="e">
        <f>-IPMT(Input!$D$20/12,$B$4-B342,$B$4,$F$4)</f>
        <v>#NUM!</v>
      </c>
      <c r="F341" s="8" t="e">
        <f t="shared" si="16"/>
        <v>#NUM!</v>
      </c>
    </row>
    <row r="342" spans="1:6" x14ac:dyDescent="0.25">
      <c r="A342" s="3">
        <f t="shared" si="15"/>
        <v>338</v>
      </c>
      <c r="B342" s="3">
        <f t="shared" si="17"/>
        <v>-158</v>
      </c>
      <c r="C342" s="4">
        <f>Input!$D$21</f>
        <v>10166.755399186557</v>
      </c>
      <c r="D342" s="5" t="e">
        <f>-PPMT(Input!$D$20/12,$B$4-B343,$B$4,$F$4)</f>
        <v>#NUM!</v>
      </c>
      <c r="E342" s="5" t="e">
        <f>-IPMT(Input!$D$20/12,$B$4-B343,$B$4,$F$4)</f>
        <v>#NUM!</v>
      </c>
      <c r="F342" s="8" t="e">
        <f t="shared" si="16"/>
        <v>#NUM!</v>
      </c>
    </row>
    <row r="343" spans="1:6" x14ac:dyDescent="0.25">
      <c r="A343" s="3">
        <f t="shared" si="15"/>
        <v>339</v>
      </c>
      <c r="B343" s="3">
        <f t="shared" si="17"/>
        <v>-159</v>
      </c>
      <c r="C343" s="4">
        <f>Input!$D$21</f>
        <v>10166.755399186557</v>
      </c>
      <c r="D343" s="5" t="e">
        <f>-PPMT(Input!$D$20/12,$B$4-B344,$B$4,$F$4)</f>
        <v>#NUM!</v>
      </c>
      <c r="E343" s="5" t="e">
        <f>-IPMT(Input!$D$20/12,$B$4-B344,$B$4,$F$4)</f>
        <v>#NUM!</v>
      </c>
      <c r="F343" s="8" t="e">
        <f t="shared" si="16"/>
        <v>#NUM!</v>
      </c>
    </row>
    <row r="344" spans="1:6" x14ac:dyDescent="0.25">
      <c r="A344" s="3">
        <f t="shared" si="15"/>
        <v>340</v>
      </c>
      <c r="B344" s="3">
        <f t="shared" si="17"/>
        <v>-160</v>
      </c>
      <c r="C344" s="4">
        <f>Input!$D$21</f>
        <v>10166.755399186557</v>
      </c>
      <c r="D344" s="5" t="e">
        <f>-PPMT(Input!$D$20/12,$B$4-B345,$B$4,$F$4)</f>
        <v>#NUM!</v>
      </c>
      <c r="E344" s="5" t="e">
        <f>-IPMT(Input!$D$20/12,$B$4-B345,$B$4,$F$4)</f>
        <v>#NUM!</v>
      </c>
      <c r="F344" s="8" t="e">
        <f t="shared" si="16"/>
        <v>#NUM!</v>
      </c>
    </row>
    <row r="345" spans="1:6" x14ac:dyDescent="0.25">
      <c r="A345" s="3">
        <f t="shared" si="15"/>
        <v>341</v>
      </c>
      <c r="B345" s="3">
        <f t="shared" si="17"/>
        <v>-161</v>
      </c>
      <c r="C345" s="4">
        <f>Input!$D$21</f>
        <v>10166.755399186557</v>
      </c>
      <c r="D345" s="5" t="e">
        <f>-PPMT(Input!$D$20/12,$B$4-B346,$B$4,$F$4)</f>
        <v>#NUM!</v>
      </c>
      <c r="E345" s="5" t="e">
        <f>-IPMT(Input!$D$20/12,$B$4-B346,$B$4,$F$4)</f>
        <v>#NUM!</v>
      </c>
      <c r="F345" s="8" t="e">
        <f t="shared" si="16"/>
        <v>#NUM!</v>
      </c>
    </row>
    <row r="346" spans="1:6" x14ac:dyDescent="0.25">
      <c r="A346" s="3">
        <f t="shared" si="15"/>
        <v>342</v>
      </c>
      <c r="B346" s="3">
        <f t="shared" si="17"/>
        <v>-162</v>
      </c>
      <c r="C346" s="4">
        <f>Input!$D$21</f>
        <v>10166.755399186557</v>
      </c>
      <c r="D346" s="5" t="e">
        <f>-PPMT(Input!$D$20/12,$B$4-B347,$B$4,$F$4)</f>
        <v>#NUM!</v>
      </c>
      <c r="E346" s="5" t="e">
        <f>-IPMT(Input!$D$20/12,$B$4-B347,$B$4,$F$4)</f>
        <v>#NUM!</v>
      </c>
      <c r="F346" s="8" t="e">
        <f t="shared" si="16"/>
        <v>#NUM!</v>
      </c>
    </row>
    <row r="347" spans="1:6" x14ac:dyDescent="0.25">
      <c r="A347" s="3">
        <f t="shared" si="15"/>
        <v>343</v>
      </c>
      <c r="B347" s="3">
        <f t="shared" si="17"/>
        <v>-163</v>
      </c>
      <c r="C347" s="4">
        <f>Input!$D$21</f>
        <v>10166.755399186557</v>
      </c>
      <c r="D347" s="5" t="e">
        <f>-PPMT(Input!$D$20/12,$B$4-B348,$B$4,$F$4)</f>
        <v>#NUM!</v>
      </c>
      <c r="E347" s="5" t="e">
        <f>-IPMT(Input!$D$20/12,$B$4-B348,$B$4,$F$4)</f>
        <v>#NUM!</v>
      </c>
      <c r="F347" s="8" t="e">
        <f t="shared" si="16"/>
        <v>#NUM!</v>
      </c>
    </row>
    <row r="348" spans="1:6" x14ac:dyDescent="0.25">
      <c r="A348" s="3">
        <f t="shared" si="15"/>
        <v>344</v>
      </c>
      <c r="B348" s="3">
        <f t="shared" si="17"/>
        <v>-164</v>
      </c>
      <c r="C348" s="4">
        <f>Input!$D$21</f>
        <v>10166.755399186557</v>
      </c>
      <c r="D348" s="5" t="e">
        <f>-PPMT(Input!$D$20/12,$B$4-B349,$B$4,$F$4)</f>
        <v>#NUM!</v>
      </c>
      <c r="E348" s="5" t="e">
        <f>-IPMT(Input!$D$20/12,$B$4-B349,$B$4,$F$4)</f>
        <v>#NUM!</v>
      </c>
      <c r="F348" s="8" t="e">
        <f t="shared" si="16"/>
        <v>#NUM!</v>
      </c>
    </row>
    <row r="349" spans="1:6" x14ac:dyDescent="0.25">
      <c r="A349" s="3">
        <f t="shared" si="15"/>
        <v>345</v>
      </c>
      <c r="B349" s="3">
        <f t="shared" si="17"/>
        <v>-165</v>
      </c>
      <c r="C349" s="4">
        <f>Input!$D$21</f>
        <v>10166.755399186557</v>
      </c>
      <c r="D349" s="5" t="e">
        <f>-PPMT(Input!$D$20/12,$B$4-B350,$B$4,$F$4)</f>
        <v>#NUM!</v>
      </c>
      <c r="E349" s="5" t="e">
        <f>-IPMT(Input!$D$20/12,$B$4-B350,$B$4,$F$4)</f>
        <v>#NUM!</v>
      </c>
      <c r="F349" s="8" t="e">
        <f t="shared" si="16"/>
        <v>#NUM!</v>
      </c>
    </row>
    <row r="350" spans="1:6" x14ac:dyDescent="0.25">
      <c r="A350" s="3">
        <f t="shared" si="15"/>
        <v>346</v>
      </c>
      <c r="B350" s="3">
        <f t="shared" si="17"/>
        <v>-166</v>
      </c>
      <c r="C350" s="4">
        <f>Input!$D$21</f>
        <v>10166.755399186557</v>
      </c>
      <c r="D350" s="5" t="e">
        <f>-PPMT(Input!$D$20/12,$B$4-B351,$B$4,$F$4)</f>
        <v>#NUM!</v>
      </c>
      <c r="E350" s="5" t="e">
        <f>-IPMT(Input!$D$20/12,$B$4-B351,$B$4,$F$4)</f>
        <v>#NUM!</v>
      </c>
      <c r="F350" s="8" t="e">
        <f t="shared" si="16"/>
        <v>#NUM!</v>
      </c>
    </row>
    <row r="351" spans="1:6" x14ac:dyDescent="0.25">
      <c r="A351" s="3">
        <f t="shared" si="15"/>
        <v>347</v>
      </c>
      <c r="B351" s="3">
        <f t="shared" si="17"/>
        <v>-167</v>
      </c>
      <c r="C351" s="4">
        <f>Input!$D$21</f>
        <v>10166.755399186557</v>
      </c>
      <c r="D351" s="5" t="e">
        <f>-PPMT(Input!$D$20/12,$B$4-B352,$B$4,$F$4)</f>
        <v>#NUM!</v>
      </c>
      <c r="E351" s="5" t="e">
        <f>-IPMT(Input!$D$20/12,$B$4-B352,$B$4,$F$4)</f>
        <v>#NUM!</v>
      </c>
      <c r="F351" s="8" t="e">
        <f t="shared" si="16"/>
        <v>#NUM!</v>
      </c>
    </row>
    <row r="352" spans="1:6" x14ac:dyDescent="0.25">
      <c r="A352" s="3">
        <f t="shared" si="15"/>
        <v>348</v>
      </c>
      <c r="B352" s="3">
        <f t="shared" si="17"/>
        <v>-168</v>
      </c>
      <c r="C352" s="4">
        <f>Input!$D$21</f>
        <v>10166.755399186557</v>
      </c>
      <c r="D352" s="5" t="e">
        <f>-PPMT(Input!$D$20/12,$B$4-B353,$B$4,$F$4)</f>
        <v>#NUM!</v>
      </c>
      <c r="E352" s="5" t="e">
        <f>-IPMT(Input!$D$20/12,$B$4-B353,$B$4,$F$4)</f>
        <v>#NUM!</v>
      </c>
      <c r="F352" s="8" t="e">
        <f t="shared" si="16"/>
        <v>#NUM!</v>
      </c>
    </row>
    <row r="353" spans="1:6" x14ac:dyDescent="0.25">
      <c r="A353" s="3">
        <f t="shared" si="15"/>
        <v>349</v>
      </c>
      <c r="B353" s="3">
        <f t="shared" si="17"/>
        <v>-169</v>
      </c>
      <c r="C353" s="4">
        <f>Input!$D$21</f>
        <v>10166.755399186557</v>
      </c>
      <c r="D353" s="5" t="e">
        <f>-PPMT(Input!$D$20/12,$B$4-B354,$B$4,$F$4)</f>
        <v>#NUM!</v>
      </c>
      <c r="E353" s="5" t="e">
        <f>-IPMT(Input!$D$20/12,$B$4-B354,$B$4,$F$4)</f>
        <v>#NUM!</v>
      </c>
      <c r="F353" s="8" t="e">
        <f t="shared" si="16"/>
        <v>#NUM!</v>
      </c>
    </row>
    <row r="354" spans="1:6" x14ac:dyDescent="0.25">
      <c r="A354" s="3">
        <f t="shared" si="15"/>
        <v>350</v>
      </c>
      <c r="B354" s="3">
        <f t="shared" si="17"/>
        <v>-170</v>
      </c>
      <c r="C354" s="4">
        <f>Input!$D$21</f>
        <v>10166.755399186557</v>
      </c>
      <c r="D354" s="5" t="e">
        <f>-PPMT(Input!$D$20/12,$B$4-B355,$B$4,$F$4)</f>
        <v>#NUM!</v>
      </c>
      <c r="E354" s="5" t="e">
        <f>-IPMT(Input!$D$20/12,$B$4-B355,$B$4,$F$4)</f>
        <v>#NUM!</v>
      </c>
      <c r="F354" s="8" t="e">
        <f t="shared" si="16"/>
        <v>#NUM!</v>
      </c>
    </row>
    <row r="355" spans="1:6" x14ac:dyDescent="0.25">
      <c r="A355" s="3">
        <f t="shared" si="15"/>
        <v>351</v>
      </c>
      <c r="B355" s="3">
        <f t="shared" si="17"/>
        <v>-171</v>
      </c>
      <c r="C355" s="4">
        <f>Input!$D$21</f>
        <v>10166.755399186557</v>
      </c>
      <c r="D355" s="5" t="e">
        <f>-PPMT(Input!$D$20/12,$B$4-B356,$B$4,$F$4)</f>
        <v>#NUM!</v>
      </c>
      <c r="E355" s="5" t="e">
        <f>-IPMT(Input!$D$20/12,$B$4-B356,$B$4,$F$4)</f>
        <v>#NUM!</v>
      </c>
      <c r="F355" s="8" t="e">
        <f t="shared" si="16"/>
        <v>#NUM!</v>
      </c>
    </row>
    <row r="356" spans="1:6" x14ac:dyDescent="0.25">
      <c r="A356" s="3">
        <f t="shared" si="15"/>
        <v>352</v>
      </c>
      <c r="B356" s="3">
        <f t="shared" si="17"/>
        <v>-172</v>
      </c>
      <c r="C356" s="4">
        <f>Input!$D$21</f>
        <v>10166.755399186557</v>
      </c>
      <c r="D356" s="5" t="e">
        <f>-PPMT(Input!$D$20/12,$B$4-B357,$B$4,$F$4)</f>
        <v>#NUM!</v>
      </c>
      <c r="E356" s="5" t="e">
        <f>-IPMT(Input!$D$20/12,$B$4-B357,$B$4,$F$4)</f>
        <v>#NUM!</v>
      </c>
      <c r="F356" s="8" t="e">
        <f t="shared" si="16"/>
        <v>#NUM!</v>
      </c>
    </row>
    <row r="357" spans="1:6" x14ac:dyDescent="0.25">
      <c r="A357" s="3">
        <f t="shared" si="15"/>
        <v>353</v>
      </c>
      <c r="B357" s="3">
        <f t="shared" si="17"/>
        <v>-173</v>
      </c>
      <c r="C357" s="4">
        <f>Input!$D$21</f>
        <v>10166.755399186557</v>
      </c>
      <c r="D357" s="5" t="e">
        <f>-PPMT(Input!$D$20/12,$B$4-B358,$B$4,$F$4)</f>
        <v>#NUM!</v>
      </c>
      <c r="E357" s="5" t="e">
        <f>-IPMT(Input!$D$20/12,$B$4-B358,$B$4,$F$4)</f>
        <v>#NUM!</v>
      </c>
      <c r="F357" s="8" t="e">
        <f t="shared" si="16"/>
        <v>#NUM!</v>
      </c>
    </row>
    <row r="358" spans="1:6" x14ac:dyDescent="0.25">
      <c r="A358" s="3">
        <f t="shared" si="15"/>
        <v>354</v>
      </c>
      <c r="B358" s="3">
        <f t="shared" si="17"/>
        <v>-174</v>
      </c>
      <c r="C358" s="4">
        <f>Input!$D$21</f>
        <v>10166.755399186557</v>
      </c>
      <c r="D358" s="5" t="e">
        <f>-PPMT(Input!$D$20/12,$B$4-B359,$B$4,$F$4)</f>
        <v>#NUM!</v>
      </c>
      <c r="E358" s="5" t="e">
        <f>-IPMT(Input!$D$20/12,$B$4-B359,$B$4,$F$4)</f>
        <v>#NUM!</v>
      </c>
      <c r="F358" s="8" t="e">
        <f t="shared" si="16"/>
        <v>#NUM!</v>
      </c>
    </row>
    <row r="359" spans="1:6" x14ac:dyDescent="0.25">
      <c r="A359" s="3">
        <f t="shared" si="15"/>
        <v>355</v>
      </c>
      <c r="B359" s="3">
        <f t="shared" si="17"/>
        <v>-175</v>
      </c>
      <c r="C359" s="4">
        <f>Input!$D$21</f>
        <v>10166.755399186557</v>
      </c>
      <c r="D359" s="5" t="e">
        <f>-PPMT(Input!$D$20/12,$B$4-B360,$B$4,$F$4)</f>
        <v>#NUM!</v>
      </c>
      <c r="E359" s="5" t="e">
        <f>-IPMT(Input!$D$20/12,$B$4-B360,$B$4,$F$4)</f>
        <v>#NUM!</v>
      </c>
      <c r="F359" s="8" t="e">
        <f t="shared" si="16"/>
        <v>#NUM!</v>
      </c>
    </row>
    <row r="360" spans="1:6" x14ac:dyDescent="0.25">
      <c r="A360" s="3">
        <f t="shared" si="15"/>
        <v>356</v>
      </c>
      <c r="B360" s="3">
        <f t="shared" si="17"/>
        <v>-176</v>
      </c>
      <c r="C360" s="4">
        <f>Input!$D$21</f>
        <v>10166.755399186557</v>
      </c>
      <c r="D360" s="5" t="e">
        <f>-PPMT(Input!$D$20/12,$B$4-B361,$B$4,$F$4)</f>
        <v>#NUM!</v>
      </c>
      <c r="E360" s="5" t="e">
        <f>-IPMT(Input!$D$20/12,$B$4-B361,$B$4,$F$4)</f>
        <v>#NUM!</v>
      </c>
      <c r="F360" s="8" t="e">
        <f t="shared" si="16"/>
        <v>#NUM!</v>
      </c>
    </row>
    <row r="361" spans="1:6" x14ac:dyDescent="0.25">
      <c r="A361" s="3">
        <f t="shared" si="15"/>
        <v>357</v>
      </c>
      <c r="B361" s="3">
        <f t="shared" si="17"/>
        <v>-177</v>
      </c>
      <c r="C361" s="4">
        <f>Input!$D$21</f>
        <v>10166.755399186557</v>
      </c>
      <c r="D361" s="5" t="e">
        <f>-PPMT(Input!$D$20/12,$B$4-B362,$B$4,$F$4)</f>
        <v>#NUM!</v>
      </c>
      <c r="E361" s="5" t="e">
        <f>-IPMT(Input!$D$20/12,$B$4-B362,$B$4,$F$4)</f>
        <v>#NUM!</v>
      </c>
      <c r="F361" s="8" t="e">
        <f t="shared" si="16"/>
        <v>#NUM!</v>
      </c>
    </row>
    <row r="362" spans="1:6" x14ac:dyDescent="0.25">
      <c r="A362" s="3">
        <f t="shared" si="15"/>
        <v>358</v>
      </c>
      <c r="B362" s="3">
        <f t="shared" si="17"/>
        <v>-178</v>
      </c>
      <c r="C362" s="4">
        <f>Input!$D$21</f>
        <v>10166.755399186557</v>
      </c>
      <c r="D362" s="5" t="e">
        <f>-PPMT(Input!$D$20/12,$B$4-B363,$B$4,$F$4)</f>
        <v>#NUM!</v>
      </c>
      <c r="E362" s="5" t="e">
        <f>-IPMT(Input!$D$20/12,$B$4-B363,$B$4,$F$4)</f>
        <v>#NUM!</v>
      </c>
      <c r="F362" s="8" t="e">
        <f t="shared" si="16"/>
        <v>#NUM!</v>
      </c>
    </row>
    <row r="363" spans="1:6" x14ac:dyDescent="0.25">
      <c r="A363" s="3">
        <f t="shared" si="15"/>
        <v>359</v>
      </c>
      <c r="B363" s="3">
        <f t="shared" si="17"/>
        <v>-179</v>
      </c>
      <c r="C363" s="4">
        <f>Input!$D$21</f>
        <v>10166.755399186557</v>
      </c>
      <c r="D363" s="5" t="e">
        <f>-PPMT(Input!$D$20/12,$B$4-B364,$B$4,$F$4)</f>
        <v>#NUM!</v>
      </c>
      <c r="E363" s="5" t="e">
        <f>-IPMT(Input!$D$20/12,$B$4-B364,$B$4,$F$4)</f>
        <v>#NUM!</v>
      </c>
      <c r="F363" s="8" t="e">
        <f t="shared" si="16"/>
        <v>#NUM!</v>
      </c>
    </row>
    <row r="364" spans="1:6" x14ac:dyDescent="0.25">
      <c r="A364" s="3">
        <f t="shared" si="15"/>
        <v>360</v>
      </c>
      <c r="B364" s="3">
        <f t="shared" si="17"/>
        <v>-180</v>
      </c>
      <c r="C364" s="4">
        <f>Input!$D$21</f>
        <v>10166.755399186557</v>
      </c>
      <c r="D364" s="5" t="e">
        <f>-PPMT(Input!$D$20/12,$B$4-B365,$B$4,$F$4)</f>
        <v>#NUM!</v>
      </c>
      <c r="E364" s="5" t="e">
        <f>-IPMT(Input!$D$20/12,$B$4-B365,$B$4,$F$4)</f>
        <v>#NUM!</v>
      </c>
      <c r="F364" s="8" t="e">
        <f t="shared" si="16"/>
        <v>#NUM!</v>
      </c>
    </row>
  </sheetData>
  <mergeCells count="1">
    <mergeCell ref="A1:F1"/>
  </mergeCells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4"/>
  <sheetViews>
    <sheetView topLeftCell="B35" workbookViewId="0">
      <selection activeCell="F64" sqref="F64"/>
    </sheetView>
  </sheetViews>
  <sheetFormatPr defaultColWidth="8.77734375" defaultRowHeight="13.2" x14ac:dyDescent="0.25"/>
  <cols>
    <col min="3" max="5" width="9.6640625" customWidth="1"/>
    <col min="6" max="6" width="19.6640625" customWidth="1"/>
    <col min="7" max="7" width="12.33203125" customWidth="1"/>
  </cols>
  <sheetData>
    <row r="1" spans="1:6" x14ac:dyDescent="0.25">
      <c r="A1" s="52" t="s">
        <v>17</v>
      </c>
      <c r="B1" s="52"/>
      <c r="C1" s="52"/>
      <c r="D1" s="52"/>
      <c r="E1" s="52"/>
      <c r="F1" s="52"/>
    </row>
    <row r="3" spans="1:6" x14ac:dyDescent="0.25">
      <c r="A3" s="1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14" t="s">
        <v>21</v>
      </c>
    </row>
    <row r="4" spans="1:6" x14ac:dyDescent="0.25">
      <c r="A4" t="s">
        <v>11</v>
      </c>
      <c r="B4" s="3">
        <f>Input!D12</f>
        <v>325</v>
      </c>
      <c r="C4" s="4">
        <f>Input!$D$14</f>
        <v>10166.755399186557</v>
      </c>
      <c r="D4" s="5">
        <f>-PPMT(Input!$D$13/12,$B$4-B5,$B$4,$F$4)</f>
        <v>887.29684051629818</v>
      </c>
      <c r="E4" s="5">
        <f>-IPMT(Input!$D$13/12,$B$4-B5,$B$4,$F$4)</f>
        <v>9279.4585586702487</v>
      </c>
      <c r="F4" s="6">
        <f>Input!D11</f>
        <v>1232019</v>
      </c>
    </row>
    <row r="5" spans="1:6" x14ac:dyDescent="0.25">
      <c r="A5" s="3">
        <f t="shared" ref="A5:A68" si="0">$B$4-B5</f>
        <v>1</v>
      </c>
      <c r="B5" s="3">
        <f t="shared" ref="B5:B68" si="1">B4-1</f>
        <v>324</v>
      </c>
      <c r="C5" s="4">
        <f>Input!$D$14</f>
        <v>10166.755399186557</v>
      </c>
      <c r="D5" s="5">
        <f>-PPMT(Input!$D$13/12,$B$4-B6,$B$4,$F$4)</f>
        <v>893.97988214212569</v>
      </c>
      <c r="E5" s="5">
        <f>-IPMT(Input!$D$13/12,$B$4-B6,$B$4,$F$4)</f>
        <v>9272.7755170444216</v>
      </c>
      <c r="F5" s="8">
        <f t="shared" ref="F5:F68" si="2">F4-D4</f>
        <v>1231131.7031594836</v>
      </c>
    </row>
    <row r="6" spans="1:6" x14ac:dyDescent="0.25">
      <c r="A6" s="3">
        <f t="shared" si="0"/>
        <v>2</v>
      </c>
      <c r="B6" s="3">
        <f t="shared" si="1"/>
        <v>323</v>
      </c>
      <c r="C6" s="4">
        <f>Input!$D$14</f>
        <v>10166.755399186557</v>
      </c>
      <c r="D6" s="5">
        <f>-PPMT(Input!$D$13/12,$B$4-B7,$B$4,$F$4)</f>
        <v>900.71325984865666</v>
      </c>
      <c r="E6" s="5">
        <f>-IPMT(Input!$D$13/12,$B$4-B7,$B$4,$F$4)</f>
        <v>9266.0421393378911</v>
      </c>
      <c r="F6" s="8">
        <f t="shared" si="2"/>
        <v>1230237.7232773416</v>
      </c>
    </row>
    <row r="7" spans="1:6" x14ac:dyDescent="0.25">
      <c r="A7" s="3">
        <f t="shared" si="0"/>
        <v>3</v>
      </c>
      <c r="B7" s="3">
        <f t="shared" si="1"/>
        <v>322</v>
      </c>
      <c r="C7" s="4">
        <f>Input!$D$14</f>
        <v>10166.755399186557</v>
      </c>
      <c r="D7" s="5">
        <f>-PPMT(Input!$D$13/12,$B$4-B8,$B$4,$F$4)</f>
        <v>907.49735276281649</v>
      </c>
      <c r="E7" s="5">
        <f>-IPMT(Input!$D$13/12,$B$4-B8,$B$4,$F$4)</f>
        <v>9259.258046423729</v>
      </c>
      <c r="F7" s="8">
        <f t="shared" si="2"/>
        <v>1229337.0100174928</v>
      </c>
    </row>
    <row r="8" spans="1:6" x14ac:dyDescent="0.25">
      <c r="A8" s="3">
        <f t="shared" si="0"/>
        <v>4</v>
      </c>
      <c r="B8" s="3">
        <f t="shared" si="1"/>
        <v>321</v>
      </c>
      <c r="C8" s="4">
        <f>Input!$D$14</f>
        <v>10166.755399186557</v>
      </c>
      <c r="D8" s="5">
        <f>-PPMT(Input!$D$13/12,$B$4-B9,$B$4,$F$4)</f>
        <v>914.33254286708097</v>
      </c>
      <c r="E8" s="5">
        <f>-IPMT(Input!$D$13/12,$B$4-B9,$B$4,$F$4)</f>
        <v>9252.4228563194647</v>
      </c>
      <c r="F8" s="8">
        <f t="shared" si="2"/>
        <v>1228429.51266473</v>
      </c>
    </row>
    <row r="9" spans="1:6" x14ac:dyDescent="0.25">
      <c r="A9" s="3">
        <f t="shared" si="0"/>
        <v>5</v>
      </c>
      <c r="B9" s="3">
        <f t="shared" si="1"/>
        <v>320</v>
      </c>
      <c r="C9" s="4">
        <f>Input!$D$14</f>
        <v>10166.755399186557</v>
      </c>
      <c r="D9" s="5">
        <f>-PPMT(Input!$D$13/12,$B$4-B10,$B$4,$F$4)</f>
        <v>921.21921502098326</v>
      </c>
      <c r="E9" s="5">
        <f>-IPMT(Input!$D$13/12,$B$4-B10,$B$4,$F$4)</f>
        <v>9245.5361841655631</v>
      </c>
      <c r="F9" s="8">
        <f t="shared" si="2"/>
        <v>1227515.1801218628</v>
      </c>
    </row>
    <row r="10" spans="1:6" x14ac:dyDescent="0.25">
      <c r="A10" s="3">
        <f t="shared" si="0"/>
        <v>6</v>
      </c>
      <c r="B10" s="3">
        <f t="shared" si="1"/>
        <v>319</v>
      </c>
      <c r="C10" s="4">
        <f>Input!$D$14</f>
        <v>10166.755399186557</v>
      </c>
      <c r="D10" s="5">
        <f>-PPMT(Input!$D$13/12,$B$4-B11,$B$4,$F$4)</f>
        <v>928.15775698278549</v>
      </c>
      <c r="E10" s="5">
        <f>-IPMT(Input!$D$13/12,$B$4-B11,$B$4,$F$4)</f>
        <v>9238.597642203762</v>
      </c>
      <c r="F10" s="8">
        <f t="shared" si="2"/>
        <v>1226593.9609068418</v>
      </c>
    </row>
    <row r="11" spans="1:6" x14ac:dyDescent="0.25">
      <c r="A11" s="3">
        <f t="shared" si="0"/>
        <v>7</v>
      </c>
      <c r="B11" s="3">
        <f t="shared" si="1"/>
        <v>318</v>
      </c>
      <c r="C11" s="4">
        <f>Input!$D$14</f>
        <v>10166.755399186557</v>
      </c>
      <c r="D11" s="5">
        <f>-PPMT(Input!$D$13/12,$B$4-B12,$B$4,$F$4)</f>
        <v>935.14855943131113</v>
      </c>
      <c r="E11" s="5">
        <f>-IPMT(Input!$D$13/12,$B$4-B12,$B$4,$F$4)</f>
        <v>9231.6068397552353</v>
      </c>
      <c r="F11" s="8">
        <f t="shared" si="2"/>
        <v>1225665.803149859</v>
      </c>
    </row>
    <row r="12" spans="1:6" x14ac:dyDescent="0.25">
      <c r="A12" s="3">
        <f t="shared" si="0"/>
        <v>8</v>
      </c>
      <c r="B12" s="3">
        <f t="shared" si="1"/>
        <v>317</v>
      </c>
      <c r="C12" s="4">
        <f>Input!$D$14</f>
        <v>10166.755399186557</v>
      </c>
      <c r="D12" s="5">
        <f>-PPMT(Input!$D$13/12,$B$4-B13,$B$4,$F$4)</f>
        <v>942.19201598794155</v>
      </c>
      <c r="E12" s="5">
        <f>-IPMT(Input!$D$13/12,$B$4-B13,$B$4,$F$4)</f>
        <v>9224.5633831986052</v>
      </c>
      <c r="F12" s="8">
        <f t="shared" si="2"/>
        <v>1224730.6545904276</v>
      </c>
    </row>
    <row r="13" spans="1:6" x14ac:dyDescent="0.25">
      <c r="A13" s="3">
        <f t="shared" si="0"/>
        <v>9</v>
      </c>
      <c r="B13" s="3">
        <f t="shared" si="1"/>
        <v>316</v>
      </c>
      <c r="C13" s="4">
        <f>Input!$D$14</f>
        <v>10166.755399186557</v>
      </c>
      <c r="D13" s="5">
        <f>-PPMT(Input!$D$13/12,$B$4-B14,$B$4,$F$4)</f>
        <v>949.28852323877936</v>
      </c>
      <c r="E13" s="5">
        <f>-IPMT(Input!$D$13/12,$B$4-B14,$B$4,$F$4)</f>
        <v>9217.4668759477681</v>
      </c>
      <c r="F13" s="8">
        <f t="shared" si="2"/>
        <v>1223788.4625744396</v>
      </c>
    </row>
    <row r="14" spans="1:6" x14ac:dyDescent="0.25">
      <c r="A14" s="3">
        <f t="shared" si="0"/>
        <v>10</v>
      </c>
      <c r="B14" s="3">
        <f t="shared" si="1"/>
        <v>315</v>
      </c>
      <c r="C14" s="4">
        <f>Input!$D$14</f>
        <v>10166.755399186557</v>
      </c>
      <c r="D14" s="5">
        <f>-PPMT(Input!$D$13/12,$B$4-B15,$B$4,$F$4)</f>
        <v>956.43848075697952</v>
      </c>
      <c r="E14" s="5">
        <f>-IPMT(Input!$D$13/12,$B$4-B15,$B$4,$F$4)</f>
        <v>9210.3169184295675</v>
      </c>
      <c r="F14" s="8">
        <f t="shared" si="2"/>
        <v>1222839.1740512007</v>
      </c>
    </row>
    <row r="15" spans="1:6" x14ac:dyDescent="0.25">
      <c r="A15" s="3">
        <f t="shared" si="0"/>
        <v>11</v>
      </c>
      <c r="B15" s="3">
        <f t="shared" si="1"/>
        <v>314</v>
      </c>
      <c r="C15" s="4">
        <f>Input!$D$14</f>
        <v>10166.755399186557</v>
      </c>
      <c r="D15" s="5">
        <f>-PPMT(Input!$D$13/12,$B$4-B16,$B$4,$F$4)</f>
        <v>963.64229112524674</v>
      </c>
      <c r="E15" s="5">
        <f>-IPMT(Input!$D$13/12,$B$4-B16,$B$4,$F$4)</f>
        <v>9203.1131080613013</v>
      </c>
      <c r="F15" s="8">
        <f t="shared" si="2"/>
        <v>1221882.7355704438</v>
      </c>
    </row>
    <row r="16" spans="1:6" x14ac:dyDescent="0.25">
      <c r="A16" s="1">
        <f t="shared" si="0"/>
        <v>12</v>
      </c>
      <c r="B16" s="2">
        <f t="shared" si="1"/>
        <v>313</v>
      </c>
      <c r="C16" s="4">
        <f>Input!$D$14</f>
        <v>10166.755399186557</v>
      </c>
      <c r="D16" s="5">
        <f>-PPMT(Input!$D$13/12,$B$4-B17,$B$4,$F$4)</f>
        <v>970.90035995850224</v>
      </c>
      <c r="E16" s="5">
        <f>-IPMT(Input!$D$13/12,$B$4-B17,$B$4,$F$4)</f>
        <v>9195.8550392280449</v>
      </c>
      <c r="F16" s="11">
        <f t="shared" si="2"/>
        <v>1220919.0932793187</v>
      </c>
    </row>
    <row r="17" spans="1:6" x14ac:dyDescent="0.25">
      <c r="A17" s="3">
        <f t="shared" si="0"/>
        <v>13</v>
      </c>
      <c r="B17" s="3">
        <f t="shared" si="1"/>
        <v>312</v>
      </c>
      <c r="C17" s="4">
        <f>Input!$D$14</f>
        <v>10166.755399186557</v>
      </c>
      <c r="D17" s="5">
        <f>-PPMT(Input!$D$13/12,$B$4-B18,$B$4,$F$4)</f>
        <v>978.21309592672412</v>
      </c>
      <c r="E17" s="5">
        <f>-IPMT(Input!$D$13/12,$B$4-B18,$B$4,$F$4)</f>
        <v>9188.5423032598228</v>
      </c>
      <c r="F17" s="8">
        <f t="shared" si="2"/>
        <v>1219948.1929193602</v>
      </c>
    </row>
    <row r="18" spans="1:6" x14ac:dyDescent="0.25">
      <c r="A18" s="3">
        <f t="shared" si="0"/>
        <v>14</v>
      </c>
      <c r="B18" s="3">
        <f t="shared" si="1"/>
        <v>311</v>
      </c>
      <c r="C18" s="4">
        <f>Input!$D$14</f>
        <v>10166.755399186557</v>
      </c>
      <c r="D18" s="5">
        <f>-PPMT(Input!$D$13/12,$B$4-B19,$B$4,$F$4)</f>
        <v>985.580910777957</v>
      </c>
      <c r="E18" s="5">
        <f>-IPMT(Input!$D$13/12,$B$4-B19,$B$4,$F$4)</f>
        <v>9181.1744884085911</v>
      </c>
      <c r="F18" s="8">
        <f t="shared" si="2"/>
        <v>1218969.9798234336</v>
      </c>
    </row>
    <row r="19" spans="1:6" x14ac:dyDescent="0.25">
      <c r="A19" s="3">
        <f t="shared" si="0"/>
        <v>15</v>
      </c>
      <c r="B19" s="3">
        <f t="shared" si="1"/>
        <v>310</v>
      </c>
      <c r="C19" s="4">
        <f>Input!$D$14</f>
        <v>10166.755399186557</v>
      </c>
      <c r="D19" s="5">
        <f>-PPMT(Input!$D$13/12,$B$4-B20,$B$4,$F$4)</f>
        <v>993.00421936149371</v>
      </c>
      <c r="E19" s="5">
        <f>-IPMT(Input!$D$13/12,$B$4-B20,$B$4,$F$4)</f>
        <v>9173.7511798250525</v>
      </c>
      <c r="F19" s="8">
        <f t="shared" si="2"/>
        <v>1217984.3989126557</v>
      </c>
    </row>
    <row r="20" spans="1:6" x14ac:dyDescent="0.25">
      <c r="A20" s="3">
        <f t="shared" si="0"/>
        <v>16</v>
      </c>
      <c r="B20" s="3">
        <f t="shared" si="1"/>
        <v>309</v>
      </c>
      <c r="C20" s="4">
        <f>Input!$D$14</f>
        <v>10166.755399186557</v>
      </c>
      <c r="D20" s="5">
        <f>-PPMT(Input!$D$13/12,$B$4-B21,$B$4,$F$4)</f>
        <v>1000.4834396512372</v>
      </c>
      <c r="E20" s="5">
        <f>-IPMT(Input!$D$13/12,$B$4-B21,$B$4,$F$4)</f>
        <v>9166.2719595353101</v>
      </c>
      <c r="F20" s="8">
        <f t="shared" si="2"/>
        <v>1216991.3946932941</v>
      </c>
    </row>
    <row r="21" spans="1:6" x14ac:dyDescent="0.25">
      <c r="A21" s="3">
        <f t="shared" si="0"/>
        <v>17</v>
      </c>
      <c r="B21" s="3">
        <f t="shared" si="1"/>
        <v>308</v>
      </c>
      <c r="C21" s="4">
        <f>Input!$D$14</f>
        <v>10166.755399186557</v>
      </c>
      <c r="D21" s="5">
        <f>-PPMT(Input!$D$13/12,$B$4-B22,$B$4,$F$4)</f>
        <v>1008.0189927692329</v>
      </c>
      <c r="E21" s="5">
        <f>-IPMT(Input!$D$13/12,$B$4-B22,$B$4,$F$4)</f>
        <v>9158.7364064173144</v>
      </c>
      <c r="F21" s="8">
        <f t="shared" si="2"/>
        <v>1215990.9112536428</v>
      </c>
    </row>
    <row r="22" spans="1:6" x14ac:dyDescent="0.25">
      <c r="A22" s="3">
        <f t="shared" si="0"/>
        <v>18</v>
      </c>
      <c r="B22" s="3">
        <f t="shared" si="1"/>
        <v>307</v>
      </c>
      <c r="C22" s="4">
        <f>Input!$D$14</f>
        <v>10166.755399186557</v>
      </c>
      <c r="D22" s="5">
        <f>-PPMT(Input!$D$13/12,$B$4-B23,$B$4,$F$4)</f>
        <v>1015.611303009379</v>
      </c>
      <c r="E22" s="5">
        <f>-IPMT(Input!$D$13/12,$B$4-B23,$B$4,$F$4)</f>
        <v>9151.1440961771696</v>
      </c>
      <c r="F22" s="8">
        <f t="shared" si="2"/>
        <v>1214982.8922608735</v>
      </c>
    </row>
    <row r="23" spans="1:6" x14ac:dyDescent="0.25">
      <c r="A23" s="3">
        <f t="shared" si="0"/>
        <v>19</v>
      </c>
      <c r="B23" s="3">
        <f t="shared" si="1"/>
        <v>306</v>
      </c>
      <c r="C23" s="4">
        <f>Input!$D$14</f>
        <v>10166.755399186557</v>
      </c>
      <c r="D23" s="5">
        <f>-PPMT(Input!$D$13/12,$B$4-B24,$B$4,$F$4)</f>
        <v>1023.260797861319</v>
      </c>
      <c r="E23" s="5">
        <f>-IPMT(Input!$D$13/12,$B$4-B24,$B$4,$F$4)</f>
        <v>9143.4946013252284</v>
      </c>
      <c r="F23" s="8">
        <f t="shared" si="2"/>
        <v>1213967.2809578641</v>
      </c>
    </row>
    <row r="24" spans="1:6" x14ac:dyDescent="0.25">
      <c r="A24" s="3">
        <f t="shared" si="0"/>
        <v>20</v>
      </c>
      <c r="B24" s="3">
        <f t="shared" si="1"/>
        <v>305</v>
      </c>
      <c r="C24" s="4">
        <f>Input!$D$14</f>
        <v>10166.755399186557</v>
      </c>
      <c r="D24" s="5">
        <f>-PPMT(Input!$D$13/12,$B$4-B25,$B$4,$F$4)</f>
        <v>1030.9679080345109</v>
      </c>
      <c r="E24" s="5">
        <f>-IPMT(Input!$D$13/12,$B$4-B25,$B$4,$F$4)</f>
        <v>9135.7874911520357</v>
      </c>
      <c r="F24" s="8">
        <f t="shared" si="2"/>
        <v>1212944.0201600029</v>
      </c>
    </row>
    <row r="25" spans="1:6" x14ac:dyDescent="0.25">
      <c r="A25" s="3">
        <f t="shared" si="0"/>
        <v>21</v>
      </c>
      <c r="B25" s="3">
        <f t="shared" si="1"/>
        <v>304</v>
      </c>
      <c r="C25" s="4">
        <f>Input!$D$14</f>
        <v>10166.755399186557</v>
      </c>
      <c r="D25" s="5">
        <f>-PPMT(Input!$D$13/12,$B$4-B26,$B$4,$F$4)</f>
        <v>1038.7330674824786</v>
      </c>
      <c r="E25" s="5">
        <f>-IPMT(Input!$D$13/12,$B$4-B26,$B$4,$F$4)</f>
        <v>9128.0223317040673</v>
      </c>
      <c r="F25" s="8">
        <f t="shared" si="2"/>
        <v>1211913.0522519683</v>
      </c>
    </row>
    <row r="26" spans="1:6" x14ac:dyDescent="0.25">
      <c r="A26" s="3">
        <f t="shared" si="0"/>
        <v>22</v>
      </c>
      <c r="B26" s="3">
        <f t="shared" si="1"/>
        <v>303</v>
      </c>
      <c r="C26" s="4">
        <f>Input!$D$14</f>
        <v>10166.755399186557</v>
      </c>
      <c r="D26" s="5">
        <f>-PPMT(Input!$D$13/12,$B$4-B27,$B$4,$F$4)</f>
        <v>1046.5567134272439</v>
      </c>
      <c r="E26" s="5">
        <f>-IPMT(Input!$D$13/12,$B$4-B27,$B$4,$F$4)</f>
        <v>9120.198685759302</v>
      </c>
      <c r="F26" s="8">
        <f t="shared" si="2"/>
        <v>1210874.3191844858</v>
      </c>
    </row>
    <row r="27" spans="1:6" x14ac:dyDescent="0.25">
      <c r="A27" s="3">
        <f t="shared" si="0"/>
        <v>23</v>
      </c>
      <c r="B27" s="3">
        <f t="shared" si="1"/>
        <v>302</v>
      </c>
      <c r="C27" s="4">
        <f>Input!$D$14</f>
        <v>10166.755399186557</v>
      </c>
      <c r="D27" s="5">
        <f>-PPMT(Input!$D$13/12,$B$4-B28,$B$4,$F$4)</f>
        <v>1054.4392863839485</v>
      </c>
      <c r="E27" s="5">
        <f>-IPMT(Input!$D$13/12,$B$4-B28,$B$4,$F$4)</f>
        <v>9112.3161128025986</v>
      </c>
      <c r="F27" s="8">
        <f t="shared" si="2"/>
        <v>1209827.7624710586</v>
      </c>
    </row>
    <row r="28" spans="1:6" x14ac:dyDescent="0.25">
      <c r="A28" s="1">
        <f t="shared" si="0"/>
        <v>24</v>
      </c>
      <c r="B28" s="2">
        <f t="shared" si="1"/>
        <v>301</v>
      </c>
      <c r="C28" s="4">
        <f>Input!$D$14</f>
        <v>10166.755399186557</v>
      </c>
      <c r="D28" s="5">
        <f>-PPMT(Input!$D$13/12,$B$4-B29,$B$4,$F$4)</f>
        <v>1062.3812301856547</v>
      </c>
      <c r="E28" s="5">
        <f>-IPMT(Input!$D$13/12,$B$4-B29,$B$4,$F$4)</f>
        <v>9104.3741690008919</v>
      </c>
      <c r="F28" s="11">
        <f t="shared" si="2"/>
        <v>1208773.3231846746</v>
      </c>
    </row>
    <row r="29" spans="1:6" x14ac:dyDescent="0.25">
      <c r="A29" s="3">
        <f t="shared" si="0"/>
        <v>25</v>
      </c>
      <c r="B29" s="3">
        <f t="shared" si="1"/>
        <v>300</v>
      </c>
      <c r="C29" s="4">
        <f>Input!$D$14</f>
        <v>10166.755399186557</v>
      </c>
      <c r="D29" s="5">
        <f>-PPMT(Input!$D$13/12,$B$4-B30,$B$4,$F$4)</f>
        <v>1070.3829920083349</v>
      </c>
      <c r="E29" s="5">
        <f>-IPMT(Input!$D$13/12,$B$4-B30,$B$4,$F$4)</f>
        <v>9096.3724071782126</v>
      </c>
      <c r="F29" s="8">
        <f t="shared" si="2"/>
        <v>1207710.9419544889</v>
      </c>
    </row>
    <row r="30" spans="1:6" x14ac:dyDescent="0.25">
      <c r="A30" s="3">
        <f t="shared" si="0"/>
        <v>26</v>
      </c>
      <c r="B30" s="3">
        <f t="shared" si="1"/>
        <v>299</v>
      </c>
      <c r="C30" s="4">
        <f>Input!$D$14</f>
        <v>10166.755399186557</v>
      </c>
      <c r="D30" s="5">
        <f>-PPMT(Input!$D$13/12,$B$4-B31,$B$4,$F$4)</f>
        <v>1078.4450223960532</v>
      </c>
      <c r="E30" s="5">
        <f>-IPMT(Input!$D$13/12,$B$4-B31,$B$4,$F$4)</f>
        <v>9088.3103767904922</v>
      </c>
      <c r="F30" s="8">
        <f t="shared" si="2"/>
        <v>1206640.5589624806</v>
      </c>
    </row>
    <row r="31" spans="1:6" x14ac:dyDescent="0.25">
      <c r="A31" s="3">
        <f t="shared" si="0"/>
        <v>27</v>
      </c>
      <c r="B31" s="3">
        <f t="shared" si="1"/>
        <v>298</v>
      </c>
      <c r="C31" s="4">
        <f>Input!$D$14</f>
        <v>10166.755399186557</v>
      </c>
      <c r="D31" s="5">
        <f>-PPMT(Input!$D$13/12,$B$4-B32,$B$4,$F$4)</f>
        <v>1086.5677752863323</v>
      </c>
      <c r="E31" s="5">
        <f>-IPMT(Input!$D$13/12,$B$4-B32,$B$4,$F$4)</f>
        <v>9080.187623900214</v>
      </c>
      <c r="F31" s="8">
        <f t="shared" si="2"/>
        <v>1205562.1139400846</v>
      </c>
    </row>
    <row r="32" spans="1:6" x14ac:dyDescent="0.25">
      <c r="A32" s="3">
        <f t="shared" si="0"/>
        <v>28</v>
      </c>
      <c r="B32" s="3">
        <f t="shared" si="1"/>
        <v>297</v>
      </c>
      <c r="C32" s="4">
        <f>Input!$D$14</f>
        <v>10166.755399186557</v>
      </c>
      <c r="D32" s="5">
        <f>-PPMT(Input!$D$13/12,$B$4-B33,$B$4,$F$4)</f>
        <v>1094.7517080357104</v>
      </c>
      <c r="E32" s="5">
        <f>-IPMT(Input!$D$13/12,$B$4-B33,$B$4,$F$4)</f>
        <v>9072.0036911508359</v>
      </c>
      <c r="F32" s="8">
        <f t="shared" si="2"/>
        <v>1204475.5461647983</v>
      </c>
    </row>
    <row r="33" spans="1:6" x14ac:dyDescent="0.25">
      <c r="A33" s="3">
        <f t="shared" si="0"/>
        <v>29</v>
      </c>
      <c r="B33" s="3">
        <f t="shared" si="1"/>
        <v>296</v>
      </c>
      <c r="C33" s="4">
        <f>Input!$D$14</f>
        <v>10166.755399186557</v>
      </c>
      <c r="D33" s="5">
        <f>-PPMT(Input!$D$13/12,$B$4-B34,$B$4,$F$4)</f>
        <v>1102.9972814454959</v>
      </c>
      <c r="E33" s="5">
        <f>-IPMT(Input!$D$13/12,$B$4-B34,$B$4,$F$4)</f>
        <v>9063.758117741052</v>
      </c>
      <c r="F33" s="8">
        <f t="shared" si="2"/>
        <v>1203380.7944567625</v>
      </c>
    </row>
    <row r="34" spans="1:6" x14ac:dyDescent="0.25">
      <c r="A34" s="3">
        <f t="shared" si="0"/>
        <v>30</v>
      </c>
      <c r="B34" s="3">
        <f t="shared" si="1"/>
        <v>295</v>
      </c>
      <c r="C34" s="4">
        <f>Input!$D$14</f>
        <v>10166.755399186557</v>
      </c>
      <c r="D34" s="5">
        <f>-PPMT(Input!$D$13/12,$B$4-B35,$B$4,$F$4)</f>
        <v>1111.304959787713</v>
      </c>
      <c r="E34" s="5">
        <f>-IPMT(Input!$D$13/12,$B$4-B35,$B$4,$F$4)</f>
        <v>9055.4504393988336</v>
      </c>
      <c r="F34" s="8">
        <f t="shared" si="2"/>
        <v>1202277.7971753171</v>
      </c>
    </row>
    <row r="35" spans="1:6" x14ac:dyDescent="0.25">
      <c r="A35" s="3">
        <f t="shared" si="0"/>
        <v>31</v>
      </c>
      <c r="B35" s="3">
        <f t="shared" si="1"/>
        <v>294</v>
      </c>
      <c r="C35" s="4">
        <f>Input!$D$14</f>
        <v>10166.755399186557</v>
      </c>
      <c r="D35" s="5">
        <f>-PPMT(Input!$D$13/12,$B$4-B36,$B$4,$F$4)</f>
        <v>1119.6752108312396</v>
      </c>
      <c r="E35" s="5">
        <f>-IPMT(Input!$D$13/12,$B$4-B36,$B$4,$F$4)</f>
        <v>9047.0801883553067</v>
      </c>
      <c r="F35" s="8">
        <f t="shared" si="2"/>
        <v>1201166.4922155293</v>
      </c>
    </row>
    <row r="36" spans="1:6" x14ac:dyDescent="0.25">
      <c r="A36" s="3">
        <f t="shared" si="0"/>
        <v>32</v>
      </c>
      <c r="B36" s="3">
        <f t="shared" si="1"/>
        <v>293</v>
      </c>
      <c r="C36" s="4">
        <f>Input!$D$14</f>
        <v>10166.755399186557</v>
      </c>
      <c r="D36" s="5">
        <f>-PPMT(Input!$D$13/12,$B$4-B37,$B$4,$F$4)</f>
        <v>1128.1085058681495</v>
      </c>
      <c r="E36" s="5">
        <f>-IPMT(Input!$D$13/12,$B$4-B37,$B$4,$F$4)</f>
        <v>9038.6468933183969</v>
      </c>
      <c r="F36" s="8">
        <f t="shared" si="2"/>
        <v>1200046.8170046981</v>
      </c>
    </row>
    <row r="37" spans="1:6" x14ac:dyDescent="0.25">
      <c r="A37" s="3">
        <f t="shared" si="0"/>
        <v>33</v>
      </c>
      <c r="B37" s="3">
        <f t="shared" si="1"/>
        <v>292</v>
      </c>
      <c r="C37" s="4">
        <f>Input!$D$14</f>
        <v>10166.755399186557</v>
      </c>
      <c r="D37" s="5">
        <f>-PPMT(Input!$D$13/12,$B$4-B38,$B$4,$F$4)</f>
        <v>1136.6053197402464</v>
      </c>
      <c r="E37" s="5">
        <f>-IPMT(Input!$D$13/12,$B$4-B38,$B$4,$F$4)</f>
        <v>9030.1500794463009</v>
      </c>
      <c r="F37" s="8">
        <f t="shared" si="2"/>
        <v>1198918.70849883</v>
      </c>
    </row>
    <row r="38" spans="1:6" x14ac:dyDescent="0.25">
      <c r="A38" s="3">
        <f t="shared" si="0"/>
        <v>34</v>
      </c>
      <c r="B38" s="3">
        <f t="shared" si="1"/>
        <v>291</v>
      </c>
      <c r="C38" s="4">
        <f>Input!$D$14</f>
        <v>10166.755399186557</v>
      </c>
      <c r="D38" s="5">
        <f>-PPMT(Input!$D$13/12,$B$4-B39,$B$4,$F$4)</f>
        <v>1145.1661308658006</v>
      </c>
      <c r="E38" s="5">
        <f>-IPMT(Input!$D$13/12,$B$4-B39,$B$4,$F$4)</f>
        <v>9021.5892683207458</v>
      </c>
      <c r="F38" s="8">
        <f t="shared" si="2"/>
        <v>1197782.1031790897</v>
      </c>
    </row>
    <row r="39" spans="1:6" x14ac:dyDescent="0.25">
      <c r="A39" s="3">
        <f t="shared" si="0"/>
        <v>35</v>
      </c>
      <c r="B39" s="3">
        <f t="shared" si="1"/>
        <v>290</v>
      </c>
      <c r="C39" s="4">
        <f>Input!$D$14</f>
        <v>10166.755399186557</v>
      </c>
      <c r="D39" s="5">
        <f>-PPMT(Input!$D$13/12,$B$4-B40,$B$4,$F$4)</f>
        <v>1153.7914212664857</v>
      </c>
      <c r="E39" s="5">
        <f>-IPMT(Input!$D$13/12,$B$4-B40,$B$4,$F$4)</f>
        <v>9012.9639779200625</v>
      </c>
      <c r="F39" s="8">
        <f t="shared" si="2"/>
        <v>1196636.937048224</v>
      </c>
    </row>
    <row r="40" spans="1:6" x14ac:dyDescent="0.25">
      <c r="A40" s="1">
        <f t="shared" si="0"/>
        <v>36</v>
      </c>
      <c r="B40" s="2">
        <f t="shared" si="1"/>
        <v>289</v>
      </c>
      <c r="C40" s="4">
        <f>Input!$D$14</f>
        <v>10166.755399186557</v>
      </c>
      <c r="D40" s="5">
        <f>-PPMT(Input!$D$13/12,$B$4-B41,$B$4,$F$4)</f>
        <v>1162.4816765945213</v>
      </c>
      <c r="E40" s="5">
        <f>-IPMT(Input!$D$13/12,$B$4-B41,$B$4,$F$4)</f>
        <v>9004.2737225920264</v>
      </c>
      <c r="F40" s="11">
        <f t="shared" si="2"/>
        <v>1195483.1456269575</v>
      </c>
    </row>
    <row r="41" spans="1:6" x14ac:dyDescent="0.25">
      <c r="A41" s="3">
        <f t="shared" si="0"/>
        <v>37</v>
      </c>
      <c r="B41" s="3">
        <f t="shared" si="1"/>
        <v>288</v>
      </c>
      <c r="C41" s="4">
        <f>Input!$D$14</f>
        <v>10166.755399186557</v>
      </c>
      <c r="D41" s="5">
        <f>-PPMT(Input!$D$13/12,$B$4-B42,$B$4,$F$4)</f>
        <v>1171.2373861600174</v>
      </c>
      <c r="E41" s="5">
        <f>-IPMT(Input!$D$13/12,$B$4-B42,$B$4,$F$4)</f>
        <v>8995.5180130265289</v>
      </c>
      <c r="F41" s="8">
        <f t="shared" si="2"/>
        <v>1194320.6639503629</v>
      </c>
    </row>
    <row r="42" spans="1:6" x14ac:dyDescent="0.25">
      <c r="A42" s="3">
        <f t="shared" si="0"/>
        <v>38</v>
      </c>
      <c r="B42" s="3">
        <f t="shared" si="1"/>
        <v>287</v>
      </c>
      <c r="C42" s="4">
        <f>Input!$D$14</f>
        <v>10166.755399186557</v>
      </c>
      <c r="D42" s="5">
        <f>-PPMT(Input!$D$13/12,$B$4-B43,$B$4,$F$4)</f>
        <v>1180.0590429585222</v>
      </c>
      <c r="E42" s="5">
        <f>-IPMT(Input!$D$13/12,$B$4-B43,$B$4,$F$4)</f>
        <v>8986.6963562280234</v>
      </c>
      <c r="F42" s="8">
        <f t="shared" si="2"/>
        <v>1193149.4265642029</v>
      </c>
    </row>
    <row r="43" spans="1:6" x14ac:dyDescent="0.25">
      <c r="A43" s="3">
        <f t="shared" si="0"/>
        <v>39</v>
      </c>
      <c r="B43" s="3">
        <f t="shared" si="1"/>
        <v>286</v>
      </c>
      <c r="C43" s="4">
        <f>Input!$D$14</f>
        <v>10166.755399186557</v>
      </c>
      <c r="D43" s="5">
        <f>-PPMT(Input!$D$13/12,$B$4-B44,$B$4,$F$4)</f>
        <v>1188.9471436987847</v>
      </c>
      <c r="E43" s="5">
        <f>-IPMT(Input!$D$13/12,$B$4-B44,$B$4,$F$4)</f>
        <v>8977.8082554877619</v>
      </c>
      <c r="F43" s="8">
        <f t="shared" si="2"/>
        <v>1191969.3675212443</v>
      </c>
    </row>
    <row r="44" spans="1:6" x14ac:dyDescent="0.25">
      <c r="A44" s="3">
        <f t="shared" si="0"/>
        <v>40</v>
      </c>
      <c r="B44" s="3">
        <f t="shared" si="1"/>
        <v>285</v>
      </c>
      <c r="C44" s="4">
        <f>Input!$D$14</f>
        <v>10166.755399186557</v>
      </c>
      <c r="D44" s="5">
        <f>-PPMT(Input!$D$13/12,$B$4-B45,$B$4,$F$4)</f>
        <v>1197.9021888307207</v>
      </c>
      <c r="E44" s="5">
        <f>-IPMT(Input!$D$13/12,$B$4-B45,$B$4,$F$4)</f>
        <v>8968.8532103558264</v>
      </c>
      <c r="F44" s="8">
        <f t="shared" si="2"/>
        <v>1190780.4203775455</v>
      </c>
    </row>
    <row r="45" spans="1:6" x14ac:dyDescent="0.25">
      <c r="A45" s="3">
        <f t="shared" si="0"/>
        <v>41</v>
      </c>
      <c r="B45" s="3">
        <f t="shared" si="1"/>
        <v>284</v>
      </c>
      <c r="C45" s="4">
        <f>Input!$D$14</f>
        <v>10166.755399186557</v>
      </c>
      <c r="D45" s="5">
        <f>-PPMT(Input!$D$13/12,$B$4-B46,$B$4,$F$4)</f>
        <v>1206.9246825735891</v>
      </c>
      <c r="E45" s="5">
        <f>-IPMT(Input!$D$13/12,$B$4-B46,$B$4,$F$4)</f>
        <v>8959.830716612958</v>
      </c>
      <c r="F45" s="8">
        <f t="shared" si="2"/>
        <v>1189582.5181887147</v>
      </c>
    </row>
    <row r="46" spans="1:6" x14ac:dyDescent="0.25">
      <c r="A46" s="3">
        <f t="shared" si="0"/>
        <v>42</v>
      </c>
      <c r="B46" s="3">
        <f t="shared" si="1"/>
        <v>283</v>
      </c>
      <c r="C46" s="4">
        <f>Input!$D$14</f>
        <v>10166.755399186557</v>
      </c>
      <c r="D46" s="5">
        <f>-PPMT(Input!$D$13/12,$B$4-B47,$B$4,$F$4)</f>
        <v>1216.015132944385</v>
      </c>
      <c r="E46" s="5">
        <f>-IPMT(Input!$D$13/12,$B$4-B47,$B$4,$F$4)</f>
        <v>8950.7402662421628</v>
      </c>
      <c r="F46" s="8">
        <f t="shared" si="2"/>
        <v>1188375.5935061411</v>
      </c>
    </row>
    <row r="47" spans="1:6" x14ac:dyDescent="0.25">
      <c r="A47" s="3">
        <f t="shared" si="0"/>
        <v>43</v>
      </c>
      <c r="B47" s="3">
        <f t="shared" si="1"/>
        <v>282</v>
      </c>
      <c r="C47" s="4">
        <f>Input!$D$14</f>
        <v>10166.755399186557</v>
      </c>
      <c r="D47" s="5">
        <f>-PPMT(Input!$D$13/12,$B$4-B48,$B$4,$F$4)</f>
        <v>1225.1740517864432</v>
      </c>
      <c r="E47" s="5">
        <f>-IPMT(Input!$D$13/12,$B$4-B48,$B$4,$F$4)</f>
        <v>8941.5813474001025</v>
      </c>
      <c r="F47" s="8">
        <f t="shared" si="2"/>
        <v>1187159.5783731968</v>
      </c>
    </row>
    <row r="48" spans="1:6" x14ac:dyDescent="0.25">
      <c r="A48" s="3">
        <f t="shared" si="0"/>
        <v>44</v>
      </c>
      <c r="B48" s="3">
        <f t="shared" si="1"/>
        <v>281</v>
      </c>
      <c r="C48" s="4">
        <f>Input!$D$14</f>
        <v>10166.755399186557</v>
      </c>
      <c r="D48" s="5">
        <f>-PPMT(Input!$D$13/12,$B$4-B49,$B$4,$F$4)</f>
        <v>1234.4019547982555</v>
      </c>
      <c r="E48" s="5">
        <f>-IPMT(Input!$D$13/12,$B$4-B49,$B$4,$F$4)</f>
        <v>8932.3534443882909</v>
      </c>
      <c r="F48" s="8">
        <f t="shared" si="2"/>
        <v>1185934.4043214102</v>
      </c>
    </row>
    <row r="49" spans="1:6" x14ac:dyDescent="0.25">
      <c r="A49" s="3">
        <f t="shared" si="0"/>
        <v>45</v>
      </c>
      <c r="B49" s="3">
        <f t="shared" si="1"/>
        <v>280</v>
      </c>
      <c r="C49" s="4">
        <f>Input!$D$14</f>
        <v>10166.755399186557</v>
      </c>
      <c r="D49" s="5">
        <f>-PPMT(Input!$D$13/12,$B$4-B50,$B$4,$F$4)</f>
        <v>1243.6993615625115</v>
      </c>
      <c r="E49" s="5">
        <f>-IPMT(Input!$D$13/12,$B$4-B50,$B$4,$F$4)</f>
        <v>8923.0560376240355</v>
      </c>
      <c r="F49" s="8">
        <f t="shared" si="2"/>
        <v>1184700.002366612</v>
      </c>
    </row>
    <row r="50" spans="1:6" x14ac:dyDescent="0.25">
      <c r="A50" s="3">
        <f t="shared" si="0"/>
        <v>46</v>
      </c>
      <c r="B50" s="3">
        <f t="shared" si="1"/>
        <v>279</v>
      </c>
      <c r="C50" s="4">
        <f>Input!$D$14</f>
        <v>10166.755399186557</v>
      </c>
      <c r="D50" s="5">
        <f>-PPMT(Input!$D$13/12,$B$4-B51,$B$4,$F$4)</f>
        <v>1253.0667955753504</v>
      </c>
      <c r="E50" s="5">
        <f>-IPMT(Input!$D$13/12,$B$4-B51,$B$4,$F$4)</f>
        <v>8913.6886036111955</v>
      </c>
      <c r="F50" s="8">
        <f t="shared" si="2"/>
        <v>1183456.3030050495</v>
      </c>
    </row>
    <row r="51" spans="1:6" x14ac:dyDescent="0.25">
      <c r="A51" s="3">
        <f t="shared" si="0"/>
        <v>47</v>
      </c>
      <c r="B51" s="3">
        <f t="shared" si="1"/>
        <v>278</v>
      </c>
      <c r="C51" s="4">
        <f>Input!$D$14</f>
        <v>10166.755399186557</v>
      </c>
      <c r="D51" s="5">
        <f>-PPMT(Input!$D$13/12,$B$4-B52,$B$4,$F$4)</f>
        <v>1262.5047842758395</v>
      </c>
      <c r="E51" s="5">
        <f>-IPMT(Input!$D$13/12,$B$4-B52,$B$4,$F$4)</f>
        <v>8904.2506149107085</v>
      </c>
      <c r="F51" s="8">
        <f t="shared" si="2"/>
        <v>1182203.236209474</v>
      </c>
    </row>
    <row r="52" spans="1:6" x14ac:dyDescent="0.25">
      <c r="A52" s="1">
        <f t="shared" si="0"/>
        <v>48</v>
      </c>
      <c r="B52" s="2">
        <f t="shared" si="1"/>
        <v>277</v>
      </c>
      <c r="C52" s="4">
        <f>Input!$D$14</f>
        <v>10166.755399186557</v>
      </c>
      <c r="D52" s="5">
        <f>-PPMT(Input!$D$13/12,$B$4-B53,$B$4,$F$4)</f>
        <v>1272.0138590756683</v>
      </c>
      <c r="E52" s="5">
        <f>-IPMT(Input!$D$13/12,$B$4-B53,$B$4,$F$4)</f>
        <v>8894.7415401108774</v>
      </c>
      <c r="F52" s="11">
        <f t="shared" si="2"/>
        <v>1180940.7314251983</v>
      </c>
    </row>
    <row r="53" spans="1:6" x14ac:dyDescent="0.25">
      <c r="A53" s="3">
        <f t="shared" si="0"/>
        <v>49</v>
      </c>
      <c r="B53" s="3">
        <f t="shared" si="1"/>
        <v>276</v>
      </c>
      <c r="C53" s="4">
        <f>Input!$D$14</f>
        <v>10166.755399186557</v>
      </c>
      <c r="D53" s="5">
        <f>-PPMT(Input!$D$13/12,$B$4-B54,$B$4,$F$4)</f>
        <v>1281.5945553890747</v>
      </c>
      <c r="E53" s="5">
        <f>-IPMT(Input!$D$13/12,$B$4-B54,$B$4,$F$4)</f>
        <v>8885.1608437974737</v>
      </c>
      <c r="F53" s="8">
        <f t="shared" si="2"/>
        <v>1179668.7175661225</v>
      </c>
    </row>
    <row r="54" spans="1:6" x14ac:dyDescent="0.25">
      <c r="A54" s="3">
        <f t="shared" si="0"/>
        <v>50</v>
      </c>
      <c r="B54" s="3">
        <f t="shared" si="1"/>
        <v>275</v>
      </c>
      <c r="C54" s="4">
        <f>Input!$D$14</f>
        <v>10166.755399186557</v>
      </c>
      <c r="D54" s="5">
        <f>-PPMT(Input!$D$13/12,$B$4-B55,$B$4,$F$4)</f>
        <v>1291.2474126629893</v>
      </c>
      <c r="E54" s="5">
        <f>-IPMT(Input!$D$13/12,$B$4-B55,$B$4,$F$4)</f>
        <v>8875.5079865235566</v>
      </c>
      <c r="F54" s="8">
        <f t="shared" si="2"/>
        <v>1178387.1230107334</v>
      </c>
    </row>
    <row r="55" spans="1:6" x14ac:dyDescent="0.25">
      <c r="A55" s="3">
        <f t="shared" si="0"/>
        <v>51</v>
      </c>
      <c r="B55" s="3">
        <f t="shared" si="1"/>
        <v>274</v>
      </c>
      <c r="C55" s="4">
        <f>Input!$D$14</f>
        <v>10166.755399186557</v>
      </c>
      <c r="D55" s="5">
        <f>-PPMT(Input!$D$13/12,$B$4-B56,$B$4,$F$4)</f>
        <v>1300.972974407407</v>
      </c>
      <c r="E55" s="5">
        <f>-IPMT(Input!$D$13/12,$B$4-B56,$B$4,$F$4)</f>
        <v>8865.7824247791395</v>
      </c>
      <c r="F55" s="8">
        <f t="shared" si="2"/>
        <v>1177095.8755980704</v>
      </c>
    </row>
    <row r="56" spans="1:6" s="28" customFormat="1" x14ac:dyDescent="0.25">
      <c r="A56" s="24">
        <f t="shared" si="0"/>
        <v>52</v>
      </c>
      <c r="B56" s="24">
        <f t="shared" si="1"/>
        <v>273</v>
      </c>
      <c r="C56" s="25">
        <f>Input!$D$14</f>
        <v>10166.755399186557</v>
      </c>
      <c r="D56" s="26">
        <f>-PPMT(Input!$D$13/12,$B$4-B57,$B$4,$F$4)</f>
        <v>1310.7717882259954</v>
      </c>
      <c r="E56" s="26">
        <f>-IPMT(Input!$D$13/12,$B$4-B57,$B$4,$F$4)</f>
        <v>8855.9836109605512</v>
      </c>
      <c r="F56" s="27">
        <f t="shared" si="2"/>
        <v>1175794.902623663</v>
      </c>
    </row>
    <row r="57" spans="1:6" x14ac:dyDescent="0.25">
      <c r="A57" s="3">
        <f t="shared" si="0"/>
        <v>53</v>
      </c>
      <c r="B57" s="3">
        <f t="shared" si="1"/>
        <v>272</v>
      </c>
      <c r="C57" s="4">
        <f>Input!$D$14</f>
        <v>10166.755399186557</v>
      </c>
      <c r="D57" s="5">
        <f>-PPMT(Input!$D$13/12,$B$4-B58,$B$4,$F$4)</f>
        <v>1320.6444058469233</v>
      </c>
      <c r="E57" s="5">
        <f>-IPMT(Input!$D$13/12,$B$4-B58,$B$4,$F$4)</f>
        <v>8846.1109933396237</v>
      </c>
      <c r="F57" s="8">
        <f t="shared" si="2"/>
        <v>1174484.130835437</v>
      </c>
    </row>
    <row r="58" spans="1:6" x14ac:dyDescent="0.25">
      <c r="A58" s="3">
        <f t="shared" si="0"/>
        <v>54</v>
      </c>
      <c r="B58" s="3">
        <f t="shared" si="1"/>
        <v>271</v>
      </c>
      <c r="C58" s="4">
        <f>Input!$D$14</f>
        <v>10166.755399186557</v>
      </c>
      <c r="D58" s="5">
        <f>-PPMT(Input!$D$13/12,$B$4-B59,$B$4,$F$4)</f>
        <v>1330.5913831539256</v>
      </c>
      <c r="E58" s="5">
        <f>-IPMT(Input!$D$13/12,$B$4-B59,$B$4,$F$4)</f>
        <v>8836.1640160326206</v>
      </c>
      <c r="F58" s="8">
        <f t="shared" si="2"/>
        <v>1173163.48642959</v>
      </c>
    </row>
    <row r="59" spans="1:6" x14ac:dyDescent="0.25">
      <c r="A59" s="3">
        <f t="shared" si="0"/>
        <v>55</v>
      </c>
      <c r="B59" s="3">
        <f t="shared" si="1"/>
        <v>270</v>
      </c>
      <c r="C59" s="4">
        <f>Input!$D$14</f>
        <v>10166.755399186557</v>
      </c>
      <c r="D59" s="5">
        <f>-PPMT(Input!$D$13/12,$B$4-B60,$B$4,$F$4)</f>
        <v>1340.6132802176078</v>
      </c>
      <c r="E59" s="5">
        <f>-IPMT(Input!$D$13/12,$B$4-B60,$B$4,$F$4)</f>
        <v>8826.142118968939</v>
      </c>
      <c r="F59" s="8">
        <f t="shared" si="2"/>
        <v>1171832.895046436</v>
      </c>
    </row>
    <row r="60" spans="1:6" x14ac:dyDescent="0.25">
      <c r="A60" s="3">
        <f t="shared" si="0"/>
        <v>56</v>
      </c>
      <c r="B60" s="3">
        <f t="shared" si="1"/>
        <v>269</v>
      </c>
      <c r="C60" s="4">
        <f>Input!$D$14</f>
        <v>10166.755399186557</v>
      </c>
      <c r="D60" s="5">
        <f>-PPMT(Input!$D$13/12,$B$4-B61,$B$4,$F$4)</f>
        <v>1350.7106613269759</v>
      </c>
      <c r="E60" s="5">
        <f>-IPMT(Input!$D$13/12,$B$4-B61,$B$4,$F$4)</f>
        <v>8816.0447378595709</v>
      </c>
      <c r="F60" s="8">
        <f t="shared" si="2"/>
        <v>1170492.2817662184</v>
      </c>
    </row>
    <row r="61" spans="1:6" x14ac:dyDescent="0.25">
      <c r="A61" s="3">
        <f t="shared" si="0"/>
        <v>57</v>
      </c>
      <c r="B61" s="3">
        <f t="shared" si="1"/>
        <v>268</v>
      </c>
      <c r="C61" s="4">
        <f>Input!$D$14</f>
        <v>10166.755399186557</v>
      </c>
      <c r="D61" s="5">
        <f>-PPMT(Input!$D$13/12,$B$4-B62,$B$4,$F$4)</f>
        <v>1360.8840950212107</v>
      </c>
      <c r="E61" s="5">
        <f>-IPMT(Input!$D$13/12,$B$4-B62,$B$4,$F$4)</f>
        <v>8805.8713041653355</v>
      </c>
      <c r="F61" s="8">
        <f t="shared" si="2"/>
        <v>1169141.5711048914</v>
      </c>
    </row>
    <row r="62" spans="1:6" x14ac:dyDescent="0.25">
      <c r="A62" s="3">
        <f t="shared" si="0"/>
        <v>58</v>
      </c>
      <c r="B62" s="3">
        <f t="shared" si="1"/>
        <v>267</v>
      </c>
      <c r="C62" s="4">
        <f>Input!$D$14</f>
        <v>10166.755399186557</v>
      </c>
      <c r="D62" s="5">
        <f>-PPMT(Input!$D$13/12,$B$4-B63,$B$4,$F$4)</f>
        <v>1371.1341541216814</v>
      </c>
      <c r="E62" s="5">
        <f>-IPMT(Input!$D$13/12,$B$4-B63,$B$4,$F$4)</f>
        <v>8795.6212450648654</v>
      </c>
      <c r="F62" s="8">
        <f t="shared" si="2"/>
        <v>1167780.6870098701</v>
      </c>
    </row>
    <row r="63" spans="1:6" x14ac:dyDescent="0.25">
      <c r="A63" s="3">
        <f t="shared" si="0"/>
        <v>59</v>
      </c>
      <c r="B63" s="3">
        <f t="shared" si="1"/>
        <v>266</v>
      </c>
      <c r="C63" s="4">
        <f>Input!$D$14</f>
        <v>10166.755399186557</v>
      </c>
      <c r="D63" s="5">
        <f>-PPMT(Input!$D$13/12,$B$4-B64,$B$4,$F$4)</f>
        <v>1381.4614157641963</v>
      </c>
      <c r="E63" s="5">
        <f>-IPMT(Input!$D$13/12,$B$4-B64,$B$4,$F$4)</f>
        <v>8785.2939834223507</v>
      </c>
      <c r="F63" s="8">
        <f t="shared" si="2"/>
        <v>1166409.5528557485</v>
      </c>
    </row>
    <row r="64" spans="1:6" x14ac:dyDescent="0.25">
      <c r="A64" s="1">
        <f t="shared" si="0"/>
        <v>60</v>
      </c>
      <c r="B64" s="2">
        <f t="shared" si="1"/>
        <v>265</v>
      </c>
      <c r="C64" s="4">
        <f>Input!$D$14</f>
        <v>10166.755399186557</v>
      </c>
      <c r="D64" s="5">
        <f>-PPMT(Input!$D$13/12,$B$4-B65,$B$4,$F$4)</f>
        <v>1391.8664614314998</v>
      </c>
      <c r="E64" s="5">
        <f>-IPMT(Input!$D$13/12,$B$4-B65,$B$4,$F$4)</f>
        <v>8774.8889377550477</v>
      </c>
      <c r="F64" s="11">
        <f t="shared" si="2"/>
        <v>1165028.0914399843</v>
      </c>
    </row>
    <row r="65" spans="1:6" x14ac:dyDescent="0.25">
      <c r="A65" s="3">
        <f t="shared" si="0"/>
        <v>61</v>
      </c>
      <c r="B65" s="3">
        <f t="shared" si="1"/>
        <v>264</v>
      </c>
      <c r="C65" s="4">
        <f>Input!$D$14</f>
        <v>10166.755399186557</v>
      </c>
      <c r="D65" s="5">
        <f>-PPMT(Input!$D$13/12,$B$4-B66,$B$4,$F$4)</f>
        <v>1402.3498769860134</v>
      </c>
      <c r="E65" s="5">
        <f>-IPMT(Input!$D$13/12,$B$4-B66,$B$4,$F$4)</f>
        <v>8764.4055222005336</v>
      </c>
      <c r="F65" s="8">
        <f t="shared" si="2"/>
        <v>1163636.2249785527</v>
      </c>
    </row>
    <row r="66" spans="1:6" x14ac:dyDescent="0.25">
      <c r="A66" s="3">
        <f t="shared" si="0"/>
        <v>62</v>
      </c>
      <c r="B66" s="3">
        <f t="shared" si="1"/>
        <v>263</v>
      </c>
      <c r="C66" s="4">
        <f>Input!$D$14</f>
        <v>10166.755399186557</v>
      </c>
      <c r="D66" s="5">
        <f>-PPMT(Input!$D$13/12,$B$4-B67,$B$4,$F$4)</f>
        <v>1412.9122527028233</v>
      </c>
      <c r="E66" s="5">
        <f>-IPMT(Input!$D$13/12,$B$4-B67,$B$4,$F$4)</f>
        <v>8753.8431464837231</v>
      </c>
      <c r="F66" s="8">
        <f t="shared" si="2"/>
        <v>1162233.8751015665</v>
      </c>
    </row>
    <row r="67" spans="1:6" x14ac:dyDescent="0.25">
      <c r="A67" s="3">
        <f t="shared" si="0"/>
        <v>63</v>
      </c>
      <c r="B67" s="3">
        <f t="shared" si="1"/>
        <v>262</v>
      </c>
      <c r="C67" s="4">
        <f>Input!$D$14</f>
        <v>10166.755399186557</v>
      </c>
      <c r="D67" s="5">
        <f>-PPMT(Input!$D$13/12,$B$4-B68,$B$4,$F$4)</f>
        <v>1423.554183302914</v>
      </c>
      <c r="E67" s="5">
        <f>-IPMT(Input!$D$13/12,$B$4-B68,$B$4,$F$4)</f>
        <v>8743.2012158836333</v>
      </c>
      <c r="F67" s="8">
        <f t="shared" si="2"/>
        <v>1160820.9628488638</v>
      </c>
    </row>
    <row r="68" spans="1:6" x14ac:dyDescent="0.25">
      <c r="A68" s="3">
        <f t="shared" si="0"/>
        <v>64</v>
      </c>
      <c r="B68" s="3">
        <f t="shared" si="1"/>
        <v>261</v>
      </c>
      <c r="C68" s="4">
        <f>Input!$D$14</f>
        <v>10166.755399186557</v>
      </c>
      <c r="D68" s="5">
        <f>-PPMT(Input!$D$13/12,$B$4-B69,$B$4,$F$4)</f>
        <v>1434.2762679866578</v>
      </c>
      <c r="E68" s="5">
        <f>-IPMT(Input!$D$13/12,$B$4-B69,$B$4,$F$4)</f>
        <v>8732.4791311998888</v>
      </c>
      <c r="F68" s="8">
        <f t="shared" si="2"/>
        <v>1159397.4086655609</v>
      </c>
    </row>
    <row r="69" spans="1:6" x14ac:dyDescent="0.25">
      <c r="A69" s="3">
        <f t="shared" ref="A69:A132" si="3">$B$4-B69</f>
        <v>65</v>
      </c>
      <c r="B69" s="3">
        <f t="shared" ref="B69:B132" si="4">B68-1</f>
        <v>260</v>
      </c>
      <c r="C69" s="4">
        <f>Input!$D$14</f>
        <v>10166.755399186557</v>
      </c>
      <c r="D69" s="5">
        <f>-PPMT(Input!$D$13/12,$B$4-B70,$B$4,$F$4)</f>
        <v>1445.0791104675502</v>
      </c>
      <c r="E69" s="5">
        <f>-IPMT(Input!$D$13/12,$B$4-B70,$B$4,$F$4)</f>
        <v>8721.676288718998</v>
      </c>
      <c r="F69" s="8">
        <f t="shared" ref="F69:F132" si="5">F68-D68</f>
        <v>1157963.1323975741</v>
      </c>
    </row>
    <row r="70" spans="1:6" x14ac:dyDescent="0.25">
      <c r="A70" s="3">
        <f t="shared" si="3"/>
        <v>66</v>
      </c>
      <c r="B70" s="3">
        <f t="shared" si="4"/>
        <v>259</v>
      </c>
      <c r="C70" s="4">
        <f>Input!$D$14</f>
        <v>10166.755399186557</v>
      </c>
      <c r="D70" s="5">
        <f>-PPMT(Input!$D$13/12,$B$4-B71,$B$4,$F$4)</f>
        <v>1455.9633190062036</v>
      </c>
      <c r="E70" s="5">
        <f>-IPMT(Input!$D$13/12,$B$4-B71,$B$4,$F$4)</f>
        <v>8710.792080180343</v>
      </c>
      <c r="F70" s="8">
        <f t="shared" si="5"/>
        <v>1156518.0532871066</v>
      </c>
    </row>
    <row r="71" spans="1:6" x14ac:dyDescent="0.25">
      <c r="A71" s="3">
        <f t="shared" si="3"/>
        <v>67</v>
      </c>
      <c r="B71" s="3">
        <f t="shared" si="4"/>
        <v>258</v>
      </c>
      <c r="C71" s="4">
        <f>Input!$D$14</f>
        <v>10166.755399186557</v>
      </c>
      <c r="D71" s="5">
        <f>-PPMT(Input!$D$13/12,$B$4-B72,$B$4,$F$4)</f>
        <v>1466.9295064445973</v>
      </c>
      <c r="E71" s="5">
        <f>-IPMT(Input!$D$13/12,$B$4-B72,$B$4,$F$4)</f>
        <v>8699.8258927419483</v>
      </c>
      <c r="F71" s="8">
        <f t="shared" si="5"/>
        <v>1155062.0899681004</v>
      </c>
    </row>
    <row r="72" spans="1:6" x14ac:dyDescent="0.25">
      <c r="A72" s="3">
        <f t="shared" si="3"/>
        <v>68</v>
      </c>
      <c r="B72" s="3">
        <f t="shared" si="4"/>
        <v>257</v>
      </c>
      <c r="C72" s="4">
        <f>Input!$D$14</f>
        <v>10166.755399186557</v>
      </c>
      <c r="D72" s="5">
        <f>-PPMT(Input!$D$13/12,$B$4-B73,$B$4,$F$4)</f>
        <v>1477.97829024058</v>
      </c>
      <c r="E72" s="5">
        <f>-IPMT(Input!$D$13/12,$B$4-B73,$B$4,$F$4)</f>
        <v>8688.7771089459657</v>
      </c>
      <c r="F72" s="8">
        <f t="shared" si="5"/>
        <v>1153595.1604616558</v>
      </c>
    </row>
    <row r="73" spans="1:6" x14ac:dyDescent="0.25">
      <c r="A73" s="3">
        <f t="shared" si="3"/>
        <v>69</v>
      </c>
      <c r="B73" s="3">
        <f t="shared" si="4"/>
        <v>256</v>
      </c>
      <c r="C73" s="4">
        <f>Input!$D$14</f>
        <v>10166.755399186557</v>
      </c>
      <c r="D73" s="5">
        <f>-PPMT(Input!$D$13/12,$B$4-B74,$B$4,$F$4)</f>
        <v>1489.110292502641</v>
      </c>
      <c r="E73" s="5">
        <f>-IPMT(Input!$D$13/12,$B$4-B74,$B$4,$F$4)</f>
        <v>8677.6451066839054</v>
      </c>
      <c r="F73" s="8">
        <f t="shared" si="5"/>
        <v>1152117.1821714153</v>
      </c>
    </row>
    <row r="74" spans="1:6" x14ac:dyDescent="0.25">
      <c r="A74" s="3">
        <f t="shared" si="3"/>
        <v>70</v>
      </c>
      <c r="B74" s="3">
        <f t="shared" si="4"/>
        <v>255</v>
      </c>
      <c r="C74" s="4">
        <f>Input!$D$14</f>
        <v>10166.755399186557</v>
      </c>
      <c r="D74" s="5">
        <f>-PPMT(Input!$D$13/12,$B$4-B75,$B$4,$F$4)</f>
        <v>1500.3261400249337</v>
      </c>
      <c r="E74" s="5">
        <f>-IPMT(Input!$D$13/12,$B$4-B75,$B$4,$F$4)</f>
        <v>8666.4292591616122</v>
      </c>
      <c r="F74" s="8">
        <f t="shared" si="5"/>
        <v>1150628.0718789126</v>
      </c>
    </row>
    <row r="75" spans="1:6" x14ac:dyDescent="0.25">
      <c r="A75" s="3">
        <f t="shared" si="3"/>
        <v>71</v>
      </c>
      <c r="B75" s="3">
        <f t="shared" si="4"/>
        <v>254</v>
      </c>
      <c r="C75" s="4">
        <f>Input!$D$14</f>
        <v>10166.755399186557</v>
      </c>
      <c r="D75" s="5">
        <f>-PPMT(Input!$D$13/12,$B$4-B76,$B$4,$F$4)</f>
        <v>1511.6264643225713</v>
      </c>
      <c r="E75" s="5">
        <f>-IPMT(Input!$D$13/12,$B$4-B76,$B$4,$F$4)</f>
        <v>8655.1289348639748</v>
      </c>
      <c r="F75" s="8">
        <f t="shared" si="5"/>
        <v>1149127.7457388877</v>
      </c>
    </row>
    <row r="76" spans="1:6" x14ac:dyDescent="0.25">
      <c r="A76" s="1">
        <f t="shared" si="3"/>
        <v>72</v>
      </c>
      <c r="B76" s="2">
        <f t="shared" si="4"/>
        <v>253</v>
      </c>
      <c r="C76" s="4">
        <f>Input!$D$14</f>
        <v>10166.755399186557</v>
      </c>
      <c r="D76" s="5">
        <f>-PPMT(Input!$D$13/12,$B$4-B77,$B$4,$F$4)</f>
        <v>1523.0119016671824</v>
      </c>
      <c r="E76" s="5">
        <f>-IPMT(Input!$D$13/12,$B$4-B77,$B$4,$F$4)</f>
        <v>8643.7434975193646</v>
      </c>
      <c r="F76" s="11">
        <f t="shared" si="5"/>
        <v>1147616.119274565</v>
      </c>
    </row>
    <row r="77" spans="1:6" x14ac:dyDescent="0.25">
      <c r="A77" s="3">
        <f t="shared" si="3"/>
        <v>73</v>
      </c>
      <c r="B77" s="3">
        <f t="shared" si="4"/>
        <v>252</v>
      </c>
      <c r="C77" s="4">
        <f>Input!$D$14</f>
        <v>10166.755399186557</v>
      </c>
      <c r="D77" s="5">
        <f>-PPMT(Input!$D$13/12,$B$4-B78,$B$4,$F$4)</f>
        <v>1534.4830931227377</v>
      </c>
      <c r="E77" s="5">
        <f>-IPMT(Input!$D$13/12,$B$4-B78,$B$4,$F$4)</f>
        <v>8632.2723060638073</v>
      </c>
      <c r="F77" s="8">
        <f t="shared" si="5"/>
        <v>1146093.1073728979</v>
      </c>
    </row>
    <row r="78" spans="1:6" x14ac:dyDescent="0.25">
      <c r="A78" s="3">
        <f t="shared" si="3"/>
        <v>74</v>
      </c>
      <c r="B78" s="3">
        <f t="shared" si="4"/>
        <v>251</v>
      </c>
      <c r="C78" s="4">
        <f>Input!$D$14</f>
        <v>10166.755399186557</v>
      </c>
      <c r="D78" s="5">
        <f>-PPMT(Input!$D$13/12,$B$4-B79,$B$4,$F$4)</f>
        <v>1546.040684581646</v>
      </c>
      <c r="E78" s="5">
        <f>-IPMT(Input!$D$13/12,$B$4-B79,$B$4,$F$4)</f>
        <v>8620.7147146048992</v>
      </c>
      <c r="F78" s="8">
        <f t="shared" si="5"/>
        <v>1144558.6242797752</v>
      </c>
    </row>
    <row r="79" spans="1:6" x14ac:dyDescent="0.25">
      <c r="A79" s="3">
        <f t="shared" si="3"/>
        <v>75</v>
      </c>
      <c r="B79" s="3">
        <f t="shared" si="4"/>
        <v>250</v>
      </c>
      <c r="C79" s="4">
        <f>Input!$D$14</f>
        <v>10166.755399186557</v>
      </c>
      <c r="D79" s="5">
        <f>-PPMT(Input!$D$13/12,$B$4-B80,$B$4,$F$4)</f>
        <v>1557.6853268011198</v>
      </c>
      <c r="E79" s="5">
        <f>-IPMT(Input!$D$13/12,$B$4-B80,$B$4,$F$4)</f>
        <v>8609.0700723854261</v>
      </c>
      <c r="F79" s="8">
        <f t="shared" si="5"/>
        <v>1143012.5835951935</v>
      </c>
    </row>
    <row r="80" spans="1:6" x14ac:dyDescent="0.25">
      <c r="A80" s="3">
        <f t="shared" si="3"/>
        <v>76</v>
      </c>
      <c r="B80" s="3">
        <f t="shared" si="4"/>
        <v>249</v>
      </c>
      <c r="C80" s="4">
        <f>Input!$D$14</f>
        <v>10166.755399186557</v>
      </c>
      <c r="D80" s="5">
        <f>-PPMT(Input!$D$13/12,$B$4-B81,$B$4,$F$4)</f>
        <v>1569.417675439817</v>
      </c>
      <c r="E80" s="5">
        <f>-IPMT(Input!$D$13/12,$B$4-B81,$B$4,$F$4)</f>
        <v>8597.3377237467303</v>
      </c>
      <c r="F80" s="8">
        <f t="shared" si="5"/>
        <v>1141454.8982683923</v>
      </c>
    </row>
    <row r="81" spans="1:6" x14ac:dyDescent="0.25">
      <c r="A81" s="3">
        <f t="shared" si="3"/>
        <v>77</v>
      </c>
      <c r="B81" s="3">
        <f t="shared" si="4"/>
        <v>248</v>
      </c>
      <c r="C81" s="4">
        <f>Input!$D$14</f>
        <v>10166.755399186557</v>
      </c>
      <c r="D81" s="5">
        <f>-PPMT(Input!$D$13/12,$B$4-B82,$B$4,$F$4)</f>
        <v>1581.2383910947613</v>
      </c>
      <c r="E81" s="5">
        <f>-IPMT(Input!$D$13/12,$B$4-B82,$B$4,$F$4)</f>
        <v>8585.5170080917851</v>
      </c>
      <c r="F81" s="8">
        <f t="shared" si="5"/>
        <v>1139885.4805929526</v>
      </c>
    </row>
    <row r="82" spans="1:6" x14ac:dyDescent="0.25">
      <c r="A82" s="3">
        <f t="shared" si="3"/>
        <v>78</v>
      </c>
      <c r="B82" s="3">
        <f t="shared" si="4"/>
        <v>247</v>
      </c>
      <c r="C82" s="4">
        <f>Input!$D$14</f>
        <v>10166.755399186557</v>
      </c>
      <c r="D82" s="5">
        <f>-PPMT(Input!$D$13/12,$B$4-B83,$B$4,$F$4)</f>
        <v>1593.1481393385325</v>
      </c>
      <c r="E82" s="5">
        <f>-IPMT(Input!$D$13/12,$B$4-B83,$B$4,$F$4)</f>
        <v>8573.607259848015</v>
      </c>
      <c r="F82" s="8">
        <f t="shared" si="5"/>
        <v>1138304.2422018577</v>
      </c>
    </row>
    <row r="83" spans="1:6" x14ac:dyDescent="0.25">
      <c r="A83" s="3">
        <f t="shared" si="3"/>
        <v>79</v>
      </c>
      <c r="B83" s="3">
        <f t="shared" si="4"/>
        <v>246</v>
      </c>
      <c r="C83" s="4">
        <f>Input!$D$14</f>
        <v>10166.755399186557</v>
      </c>
      <c r="D83" s="5">
        <f>-PPMT(Input!$D$13/12,$B$4-B84,$B$4,$F$4)</f>
        <v>1605.1475907567446</v>
      </c>
      <c r="E83" s="5">
        <f>-IPMT(Input!$D$13/12,$B$4-B84,$B$4,$F$4)</f>
        <v>8561.6078084298006</v>
      </c>
      <c r="F83" s="8">
        <f t="shared" si="5"/>
        <v>1136711.0940625193</v>
      </c>
    </row>
    <row r="84" spans="1:6" x14ac:dyDescent="0.25">
      <c r="A84" s="3">
        <f t="shared" si="3"/>
        <v>80</v>
      </c>
      <c r="B84" s="3">
        <f t="shared" si="4"/>
        <v>245</v>
      </c>
      <c r="C84" s="4">
        <f>Input!$D$14</f>
        <v>10166.755399186557</v>
      </c>
      <c r="D84" s="5">
        <f>-PPMT(Input!$D$13/12,$B$4-B85,$B$4,$F$4)</f>
        <v>1617.2374209858049</v>
      </c>
      <c r="E84" s="5">
        <f>-IPMT(Input!$D$13/12,$B$4-B85,$B$4,$F$4)</f>
        <v>8549.5179782007417</v>
      </c>
      <c r="F84" s="8">
        <f t="shared" si="5"/>
        <v>1135105.9464717626</v>
      </c>
    </row>
    <row r="85" spans="1:6" x14ac:dyDescent="0.25">
      <c r="A85" s="3">
        <f t="shared" si="3"/>
        <v>81</v>
      </c>
      <c r="B85" s="3">
        <f t="shared" si="4"/>
        <v>244</v>
      </c>
      <c r="C85" s="4">
        <f>Input!$D$14</f>
        <v>10166.755399186557</v>
      </c>
      <c r="D85" s="5">
        <f>-PPMT(Input!$D$13/12,$B$4-B86,$B$4,$F$4)</f>
        <v>1629.418310750953</v>
      </c>
      <c r="E85" s="5">
        <f>-IPMT(Input!$D$13/12,$B$4-B86,$B$4,$F$4)</f>
        <v>8537.3370884355936</v>
      </c>
      <c r="F85" s="8">
        <f t="shared" si="5"/>
        <v>1133488.7090507769</v>
      </c>
    </row>
    <row r="86" spans="1:6" x14ac:dyDescent="0.25">
      <c r="A86" s="3">
        <f t="shared" si="3"/>
        <v>82</v>
      </c>
      <c r="B86" s="3">
        <f t="shared" si="4"/>
        <v>243</v>
      </c>
      <c r="C86" s="4">
        <f>Input!$D$14</f>
        <v>10166.755399186557</v>
      </c>
      <c r="D86" s="5">
        <f>-PPMT(Input!$D$13/12,$B$4-B87,$B$4,$F$4)</f>
        <v>1641.690945904593</v>
      </c>
      <c r="E86" s="5">
        <f>-IPMT(Input!$D$13/12,$B$4-B87,$B$4,$F$4)</f>
        <v>8525.0644532819533</v>
      </c>
      <c r="F86" s="8">
        <f t="shared" si="5"/>
        <v>1131859.2907400259</v>
      </c>
    </row>
    <row r="87" spans="1:6" x14ac:dyDescent="0.25">
      <c r="A87" s="3">
        <f t="shared" si="3"/>
        <v>83</v>
      </c>
      <c r="B87" s="3">
        <f t="shared" si="4"/>
        <v>242</v>
      </c>
      <c r="C87" s="4">
        <f>Input!$D$14</f>
        <v>10166.755399186557</v>
      </c>
      <c r="D87" s="5">
        <f>-PPMT(Input!$D$13/12,$B$4-B88,$B$4,$F$4)</f>
        <v>1654.0560174649065</v>
      </c>
      <c r="E87" s="5">
        <f>-IPMT(Input!$D$13/12,$B$4-B88,$B$4,$F$4)</f>
        <v>8512.6993817216407</v>
      </c>
      <c r="F87" s="8">
        <f t="shared" si="5"/>
        <v>1130217.5997941212</v>
      </c>
    </row>
    <row r="88" spans="1:6" x14ac:dyDescent="0.25">
      <c r="A88" s="1">
        <f t="shared" si="3"/>
        <v>84</v>
      </c>
      <c r="B88" s="2">
        <f t="shared" si="4"/>
        <v>241</v>
      </c>
      <c r="C88" s="4">
        <f>Input!$D$14</f>
        <v>10166.755399186557</v>
      </c>
      <c r="D88" s="5">
        <f>-PPMT(Input!$D$13/12,$B$4-B89,$B$4,$F$4)</f>
        <v>1666.5142216547642</v>
      </c>
      <c r="E88" s="5">
        <f>-IPMT(Input!$D$13/12,$B$4-B89,$B$4,$F$4)</f>
        <v>8500.2411775317814</v>
      </c>
      <c r="F88" s="11">
        <f t="shared" si="5"/>
        <v>1128563.5437766563</v>
      </c>
    </row>
    <row r="89" spans="1:6" x14ac:dyDescent="0.25">
      <c r="A89" s="3">
        <f t="shared" si="3"/>
        <v>85</v>
      </c>
      <c r="B89" s="3">
        <f t="shared" si="4"/>
        <v>240</v>
      </c>
      <c r="C89" s="4">
        <f>Input!$D$14</f>
        <v>10166.755399186557</v>
      </c>
      <c r="D89" s="5">
        <f>-PPMT(Input!$D$13/12,$B$4-B90,$B$4,$F$4)</f>
        <v>1679.0662599409272</v>
      </c>
      <c r="E89" s="5">
        <f>-IPMT(Input!$D$13/12,$B$4-B90,$B$4,$F$4)</f>
        <v>8487.6891392456182</v>
      </c>
      <c r="F89" s="8">
        <f t="shared" si="5"/>
        <v>1126897.0295550015</v>
      </c>
    </row>
    <row r="90" spans="1:6" x14ac:dyDescent="0.25">
      <c r="A90" s="3">
        <f t="shared" si="3"/>
        <v>86</v>
      </c>
      <c r="B90" s="3">
        <f t="shared" si="4"/>
        <v>239</v>
      </c>
      <c r="C90" s="4">
        <f>Input!$D$14</f>
        <v>10166.755399186557</v>
      </c>
      <c r="D90" s="5">
        <f>-PPMT(Input!$D$13/12,$B$4-B91,$B$4,$F$4)</f>
        <v>1691.7128390735404</v>
      </c>
      <c r="E90" s="5">
        <f>-IPMT(Input!$D$13/12,$B$4-B91,$B$4,$F$4)</f>
        <v>8475.0425601130064</v>
      </c>
      <c r="F90" s="8">
        <f t="shared" si="5"/>
        <v>1125217.9632950607</v>
      </c>
    </row>
    <row r="91" spans="1:6" x14ac:dyDescent="0.25">
      <c r="A91" s="3">
        <f t="shared" si="3"/>
        <v>87</v>
      </c>
      <c r="B91" s="3">
        <f t="shared" si="4"/>
        <v>238</v>
      </c>
      <c r="C91" s="4">
        <f>Input!$D$14</f>
        <v>10166.755399186557</v>
      </c>
      <c r="D91" s="5">
        <f>-PPMT(Input!$D$13/12,$B$4-B92,$B$4,$F$4)</f>
        <v>1704.4546711259306</v>
      </c>
      <c r="E91" s="5">
        <f>-IPMT(Input!$D$13/12,$B$4-B92,$B$4,$F$4)</f>
        <v>8462.3007280606162</v>
      </c>
      <c r="F91" s="8">
        <f t="shared" si="5"/>
        <v>1123526.2504559872</v>
      </c>
    </row>
    <row r="92" spans="1:6" x14ac:dyDescent="0.25">
      <c r="A92" s="3">
        <f t="shared" si="3"/>
        <v>88</v>
      </c>
      <c r="B92" s="3">
        <f t="shared" si="4"/>
        <v>237</v>
      </c>
      <c r="C92" s="4">
        <f>Input!$D$14</f>
        <v>10166.755399186557</v>
      </c>
      <c r="D92" s="5">
        <f>-PPMT(Input!$D$13/12,$B$4-B93,$B$4,$F$4)</f>
        <v>1717.2924735346962</v>
      </c>
      <c r="E92" s="5">
        <f>-IPMT(Input!$D$13/12,$B$4-B93,$B$4,$F$4)</f>
        <v>8449.4629256518492</v>
      </c>
      <c r="F92" s="8">
        <f t="shared" si="5"/>
        <v>1121821.7957848613</v>
      </c>
    </row>
    <row r="93" spans="1:6" x14ac:dyDescent="0.25">
      <c r="A93" s="3">
        <f t="shared" si="3"/>
        <v>89</v>
      </c>
      <c r="B93" s="3">
        <f t="shared" si="4"/>
        <v>236</v>
      </c>
      <c r="C93" s="4">
        <f>Input!$D$14</f>
        <v>10166.755399186557</v>
      </c>
      <c r="D93" s="5">
        <f>-PPMT(Input!$D$13/12,$B$4-B94,$B$4,$F$4)</f>
        <v>1730.2269691401061</v>
      </c>
      <c r="E93" s="5">
        <f>-IPMT(Input!$D$13/12,$B$4-B94,$B$4,$F$4)</f>
        <v>8436.5284300464409</v>
      </c>
      <c r="F93" s="8">
        <f t="shared" si="5"/>
        <v>1120104.5033113267</v>
      </c>
    </row>
    <row r="94" spans="1:6" x14ac:dyDescent="0.25">
      <c r="A94" s="3">
        <f t="shared" si="3"/>
        <v>90</v>
      </c>
      <c r="B94" s="3">
        <f t="shared" si="4"/>
        <v>235</v>
      </c>
      <c r="C94" s="4">
        <f>Input!$D$14</f>
        <v>10166.755399186557</v>
      </c>
      <c r="D94" s="5">
        <f>-PPMT(Input!$D$13/12,$B$4-B95,$B$4,$F$4)</f>
        <v>1743.2588862267983</v>
      </c>
      <c r="E94" s="5">
        <f>-IPMT(Input!$D$13/12,$B$4-B95,$B$4,$F$4)</f>
        <v>8423.4965129597476</v>
      </c>
      <c r="F94" s="8">
        <f t="shared" si="5"/>
        <v>1118374.2763421866</v>
      </c>
    </row>
    <row r="95" spans="1:6" x14ac:dyDescent="0.25">
      <c r="A95" s="3">
        <f t="shared" si="3"/>
        <v>91</v>
      </c>
      <c r="B95" s="3">
        <f t="shared" si="4"/>
        <v>234</v>
      </c>
      <c r="C95" s="4">
        <f>Input!$D$14</f>
        <v>10166.755399186557</v>
      </c>
      <c r="D95" s="5">
        <f>-PPMT(Input!$D$13/12,$B$4-B96,$B$4,$F$4)</f>
        <v>1756.3889585647855</v>
      </c>
      <c r="E95" s="5">
        <f>-IPMT(Input!$D$13/12,$B$4-B96,$B$4,$F$4)</f>
        <v>8410.3664406217613</v>
      </c>
      <c r="F95" s="8">
        <f t="shared" si="5"/>
        <v>1116631.0174559599</v>
      </c>
    </row>
    <row r="96" spans="1:6" x14ac:dyDescent="0.25">
      <c r="A96" s="3">
        <f t="shared" si="3"/>
        <v>92</v>
      </c>
      <c r="B96" s="3">
        <f t="shared" si="4"/>
        <v>233</v>
      </c>
      <c r="C96" s="4">
        <f>Input!$D$14</f>
        <v>10166.755399186557</v>
      </c>
      <c r="D96" s="5">
        <f>-PPMT(Input!$D$13/12,$B$4-B97,$B$4,$F$4)</f>
        <v>1769.6179254507736</v>
      </c>
      <c r="E96" s="5">
        <f>-IPMT(Input!$D$13/12,$B$4-B97,$B$4,$F$4)</f>
        <v>8397.1374737357728</v>
      </c>
      <c r="F96" s="8">
        <f t="shared" si="5"/>
        <v>1114874.6284973952</v>
      </c>
    </row>
    <row r="97" spans="1:6" x14ac:dyDescent="0.25">
      <c r="A97" s="3">
        <f t="shared" si="3"/>
        <v>93</v>
      </c>
      <c r="B97" s="3">
        <f t="shared" si="4"/>
        <v>232</v>
      </c>
      <c r="C97" s="4">
        <f>Input!$D$14</f>
        <v>10166.755399186557</v>
      </c>
      <c r="D97" s="5">
        <f>-PPMT(Input!$D$13/12,$B$4-B98,$B$4,$F$4)</f>
        <v>1782.9465317497841</v>
      </c>
      <c r="E97" s="5">
        <f>-IPMT(Input!$D$13/12,$B$4-B98,$B$4,$F$4)</f>
        <v>8383.8088674367627</v>
      </c>
      <c r="F97" s="8">
        <f t="shared" si="5"/>
        <v>1113105.0105719445</v>
      </c>
    </row>
    <row r="98" spans="1:6" x14ac:dyDescent="0.25">
      <c r="A98" s="3">
        <f t="shared" si="3"/>
        <v>94</v>
      </c>
      <c r="B98" s="3">
        <f t="shared" si="4"/>
        <v>231</v>
      </c>
      <c r="C98" s="4">
        <f>Input!$D$14</f>
        <v>10166.755399186557</v>
      </c>
      <c r="D98" s="5">
        <f>-PPMT(Input!$D$13/12,$B$4-B99,$B$4,$F$4)</f>
        <v>1796.3755279370969</v>
      </c>
      <c r="E98" s="5">
        <f>-IPMT(Input!$D$13/12,$B$4-B99,$B$4,$F$4)</f>
        <v>8370.3798712494499</v>
      </c>
      <c r="F98" s="8">
        <f t="shared" si="5"/>
        <v>1111322.0640401947</v>
      </c>
    </row>
    <row r="99" spans="1:6" x14ac:dyDescent="0.25">
      <c r="A99" s="3">
        <f t="shared" si="3"/>
        <v>95</v>
      </c>
      <c r="B99" s="3">
        <f t="shared" si="4"/>
        <v>230</v>
      </c>
      <c r="C99" s="4">
        <f>Input!$D$14</f>
        <v>10166.755399186557</v>
      </c>
      <c r="D99" s="5">
        <f>-PPMT(Input!$D$13/12,$B$4-B100,$B$4,$F$4)</f>
        <v>1809.9056701405059</v>
      </c>
      <c r="E99" s="5">
        <f>-IPMT(Input!$D$13/12,$B$4-B100,$B$4,$F$4)</f>
        <v>8356.8497290460418</v>
      </c>
      <c r="F99" s="8">
        <f t="shared" si="5"/>
        <v>1109525.6885122575</v>
      </c>
    </row>
    <row r="100" spans="1:6" x14ac:dyDescent="0.25">
      <c r="A100" s="1">
        <f t="shared" si="3"/>
        <v>96</v>
      </c>
      <c r="B100" s="2">
        <f t="shared" si="4"/>
        <v>229</v>
      </c>
      <c r="C100" s="4">
        <f>Input!$D$14</f>
        <v>10166.755399186557</v>
      </c>
      <c r="D100" s="5">
        <f>-PPMT(Input!$D$13/12,$B$4-B101,$B$4,$F$4)</f>
        <v>1823.5377201828928</v>
      </c>
      <c r="E100" s="5">
        <f>-IPMT(Input!$D$13/12,$B$4-B101,$B$4,$F$4)</f>
        <v>8343.2176790036538</v>
      </c>
      <c r="F100" s="11">
        <f t="shared" si="5"/>
        <v>1107715.7828421171</v>
      </c>
    </row>
    <row r="101" spans="1:6" x14ac:dyDescent="0.25">
      <c r="A101" s="3">
        <f t="shared" si="3"/>
        <v>97</v>
      </c>
      <c r="B101" s="3">
        <f t="shared" si="4"/>
        <v>228</v>
      </c>
      <c r="C101" s="4">
        <f>Input!$D$14</f>
        <v>10166.755399186557</v>
      </c>
      <c r="D101" s="5">
        <f>-PPMT(Input!$D$13/12,$B$4-B102,$B$4,$F$4)</f>
        <v>1837.2724456251212</v>
      </c>
      <c r="E101" s="5">
        <f>-IPMT(Input!$D$13/12,$B$4-B102,$B$4,$F$4)</f>
        <v>8329.4829535614244</v>
      </c>
      <c r="F101" s="8">
        <f t="shared" si="5"/>
        <v>1105892.2451219342</v>
      </c>
    </row>
    <row r="102" spans="1:6" x14ac:dyDescent="0.25">
      <c r="A102" s="3">
        <f t="shared" si="3"/>
        <v>98</v>
      </c>
      <c r="B102" s="3">
        <f t="shared" si="4"/>
        <v>227</v>
      </c>
      <c r="C102" s="4">
        <f>Input!$D$14</f>
        <v>10166.755399186557</v>
      </c>
      <c r="D102" s="5">
        <f>-PPMT(Input!$D$13/12,$B$4-B103,$B$4,$F$4)</f>
        <v>1851.1106198092571</v>
      </c>
      <c r="E102" s="5">
        <f>-IPMT(Input!$D$13/12,$B$4-B103,$B$4,$F$4)</f>
        <v>8315.6447793772895</v>
      </c>
      <c r="F102" s="8">
        <f t="shared" si="5"/>
        <v>1104054.9726763091</v>
      </c>
    </row>
    <row r="103" spans="1:6" x14ac:dyDescent="0.25">
      <c r="A103" s="3">
        <f t="shared" si="3"/>
        <v>99</v>
      </c>
      <c r="B103" s="3">
        <f t="shared" si="4"/>
        <v>226</v>
      </c>
      <c r="C103" s="4">
        <f>Input!$D$14</f>
        <v>10166.755399186557</v>
      </c>
      <c r="D103" s="5">
        <f>-PPMT(Input!$D$13/12,$B$4-B104,$B$4,$F$4)</f>
        <v>1865.0530219021098</v>
      </c>
      <c r="E103" s="5">
        <f>-IPMT(Input!$D$13/12,$B$4-B104,$B$4,$F$4)</f>
        <v>8301.7023772844368</v>
      </c>
      <c r="F103" s="8">
        <f t="shared" si="5"/>
        <v>1102203.8620564998</v>
      </c>
    </row>
    <row r="104" spans="1:6" x14ac:dyDescent="0.25">
      <c r="A104" s="3">
        <f t="shared" si="3"/>
        <v>100</v>
      </c>
      <c r="B104" s="3">
        <f t="shared" si="4"/>
        <v>225</v>
      </c>
      <c r="C104" s="4">
        <f>Input!$D$14</f>
        <v>10166.755399186557</v>
      </c>
      <c r="D104" s="5">
        <f>-PPMT(Input!$D$13/12,$B$4-B105,$B$4,$F$4)</f>
        <v>1879.1004369391048</v>
      </c>
      <c r="E104" s="5">
        <f>-IPMT(Input!$D$13/12,$B$4-B105,$B$4,$F$4)</f>
        <v>8287.6549622474413</v>
      </c>
      <c r="F104" s="8">
        <f t="shared" si="5"/>
        <v>1100338.8090345976</v>
      </c>
    </row>
    <row r="105" spans="1:6" x14ac:dyDescent="0.25">
      <c r="A105" s="3">
        <f t="shared" si="3"/>
        <v>101</v>
      </c>
      <c r="B105" s="3">
        <f t="shared" si="4"/>
        <v>224</v>
      </c>
      <c r="C105" s="4">
        <f>Input!$D$14</f>
        <v>10166.755399186557</v>
      </c>
      <c r="D105" s="5">
        <f>-PPMT(Input!$D$13/12,$B$4-B106,$B$4,$F$4)</f>
        <v>1893.2536558684847</v>
      </c>
      <c r="E105" s="5">
        <f>-IPMT(Input!$D$13/12,$B$4-B106,$B$4,$F$4)</f>
        <v>8273.5017433180619</v>
      </c>
      <c r="F105" s="8">
        <f t="shared" si="5"/>
        <v>1098459.7085976584</v>
      </c>
    </row>
    <row r="106" spans="1:6" x14ac:dyDescent="0.25">
      <c r="A106" s="3">
        <f t="shared" si="3"/>
        <v>102</v>
      </c>
      <c r="B106" s="3">
        <f t="shared" si="4"/>
        <v>223</v>
      </c>
      <c r="C106" s="4">
        <f>Input!$D$14</f>
        <v>10166.755399186557</v>
      </c>
      <c r="D106" s="5">
        <f>-PPMT(Input!$D$13/12,$B$4-B107,$B$4,$F$4)</f>
        <v>1907.5134755958445</v>
      </c>
      <c r="E106" s="5">
        <f>-IPMT(Input!$D$13/12,$B$4-B107,$B$4,$F$4)</f>
        <v>8259.2419235907018</v>
      </c>
      <c r="F106" s="8">
        <f t="shared" si="5"/>
        <v>1096566.4549417899</v>
      </c>
    </row>
    <row r="107" spans="1:6" x14ac:dyDescent="0.25">
      <c r="A107" s="3">
        <f t="shared" si="3"/>
        <v>103</v>
      </c>
      <c r="B107" s="3">
        <f t="shared" si="4"/>
        <v>222</v>
      </c>
      <c r="C107" s="4">
        <f>Input!$D$14</f>
        <v>10166.755399186557</v>
      </c>
      <c r="D107" s="5">
        <f>-PPMT(Input!$D$13/12,$B$4-B108,$B$4,$F$4)</f>
        <v>1921.8806990290034</v>
      </c>
      <c r="E107" s="5">
        <f>-IPMT(Input!$D$13/12,$B$4-B108,$B$4,$F$4)</f>
        <v>8244.874700157543</v>
      </c>
      <c r="F107" s="8">
        <f t="shared" si="5"/>
        <v>1094658.9414661941</v>
      </c>
    </row>
    <row r="108" spans="1:6" x14ac:dyDescent="0.25">
      <c r="A108" s="3">
        <f t="shared" si="3"/>
        <v>104</v>
      </c>
      <c r="B108" s="3">
        <f t="shared" si="4"/>
        <v>221</v>
      </c>
      <c r="C108" s="4">
        <f>Input!$D$14</f>
        <v>10166.755399186557</v>
      </c>
      <c r="D108" s="5">
        <f>-PPMT(Input!$D$13/12,$B$4-B109,$B$4,$F$4)</f>
        <v>1936.3561351232095</v>
      </c>
      <c r="E108" s="5">
        <f>-IPMT(Input!$D$13/12,$B$4-B109,$B$4,$F$4)</f>
        <v>8230.3992640633369</v>
      </c>
      <c r="F108" s="8">
        <f t="shared" si="5"/>
        <v>1092737.0607671652</v>
      </c>
    </row>
    <row r="109" spans="1:6" x14ac:dyDescent="0.25">
      <c r="A109" s="3">
        <f t="shared" si="3"/>
        <v>105</v>
      </c>
      <c r="B109" s="3">
        <f t="shared" si="4"/>
        <v>220</v>
      </c>
      <c r="C109" s="4">
        <f>Input!$D$14</f>
        <v>10166.755399186557</v>
      </c>
      <c r="D109" s="5">
        <f>-PPMT(Input!$D$13/12,$B$4-B110,$B$4,$F$4)</f>
        <v>1950.940598926692</v>
      </c>
      <c r="E109" s="5">
        <f>-IPMT(Input!$D$13/12,$B$4-B110,$B$4,$F$4)</f>
        <v>8215.8148002598555</v>
      </c>
      <c r="F109" s="8">
        <f t="shared" si="5"/>
        <v>1090800.704632042</v>
      </c>
    </row>
    <row r="110" spans="1:6" x14ac:dyDescent="0.25">
      <c r="A110" s="3">
        <f t="shared" si="3"/>
        <v>106</v>
      </c>
      <c r="B110" s="3">
        <f t="shared" si="4"/>
        <v>219</v>
      </c>
      <c r="C110" s="4">
        <f>Input!$D$14</f>
        <v>10166.755399186557</v>
      </c>
      <c r="D110" s="5">
        <f>-PPMT(Input!$D$13/12,$B$4-B111,$B$4,$F$4)</f>
        <v>1965.6349116265515</v>
      </c>
      <c r="E110" s="5">
        <f>-IPMT(Input!$D$13/12,$B$4-B111,$B$4,$F$4)</f>
        <v>8201.120487559996</v>
      </c>
      <c r="F110" s="8">
        <f t="shared" si="5"/>
        <v>1088849.7640331152</v>
      </c>
    </row>
    <row r="111" spans="1:6" x14ac:dyDescent="0.25">
      <c r="A111" s="3">
        <f t="shared" si="3"/>
        <v>107</v>
      </c>
      <c r="B111" s="3">
        <f t="shared" si="4"/>
        <v>218</v>
      </c>
      <c r="C111" s="4">
        <f>Input!$D$14</f>
        <v>10166.755399186557</v>
      </c>
      <c r="D111" s="5">
        <f>-PPMT(Input!$D$13/12,$B$4-B112,$B$4,$F$4)</f>
        <v>1980.4399005949956</v>
      </c>
      <c r="E111" s="5">
        <f>-IPMT(Input!$D$13/12,$B$4-B112,$B$4,$F$4)</f>
        <v>8186.3154985915517</v>
      </c>
      <c r="F111" s="8">
        <f t="shared" si="5"/>
        <v>1086884.1291214887</v>
      </c>
    </row>
    <row r="112" spans="1:6" x14ac:dyDescent="0.25">
      <c r="A112" s="1">
        <f t="shared" si="3"/>
        <v>108</v>
      </c>
      <c r="B112" s="2">
        <f t="shared" si="4"/>
        <v>217</v>
      </c>
      <c r="C112" s="4">
        <f>Input!$D$14</f>
        <v>10166.755399186557</v>
      </c>
      <c r="D112" s="5">
        <f>-PPMT(Input!$D$13/12,$B$4-B113,$B$4,$F$4)</f>
        <v>1995.3563994359297</v>
      </c>
      <c r="E112" s="5">
        <f>-IPMT(Input!$D$13/12,$B$4-B113,$B$4,$F$4)</f>
        <v>8171.3989997506178</v>
      </c>
      <c r="F112" s="11">
        <f t="shared" si="5"/>
        <v>1084903.6892208937</v>
      </c>
    </row>
    <row r="113" spans="1:6" x14ac:dyDescent="0.25">
      <c r="A113" s="3">
        <f t="shared" si="3"/>
        <v>109</v>
      </c>
      <c r="B113" s="3">
        <f t="shared" si="4"/>
        <v>216</v>
      </c>
      <c r="C113" s="4">
        <f>Input!$D$14</f>
        <v>10166.755399186557</v>
      </c>
      <c r="D113" s="5">
        <f>-PPMT(Input!$D$13/12,$B$4-B114,$B$4,$F$4)</f>
        <v>2010.3852480318876</v>
      </c>
      <c r="E113" s="5">
        <f>-IPMT(Input!$D$13/12,$B$4-B114,$B$4,$F$4)</f>
        <v>8156.3701511546597</v>
      </c>
      <c r="F113" s="8">
        <f t="shared" si="5"/>
        <v>1082908.3328214576</v>
      </c>
    </row>
    <row r="114" spans="1:6" x14ac:dyDescent="0.25">
      <c r="A114" s="3">
        <f t="shared" si="3"/>
        <v>110</v>
      </c>
      <c r="B114" s="3">
        <f t="shared" si="4"/>
        <v>215</v>
      </c>
      <c r="C114" s="4">
        <f>Input!$D$14</f>
        <v>10166.755399186557</v>
      </c>
      <c r="D114" s="5">
        <f>-PPMT(Input!$D$13/12,$B$4-B115,$B$4,$F$4)</f>
        <v>2025.5272925913248</v>
      </c>
      <c r="E114" s="5">
        <f>-IPMT(Input!$D$13/12,$B$4-B115,$B$4,$F$4)</f>
        <v>8141.2281065952211</v>
      </c>
      <c r="F114" s="8">
        <f t="shared" si="5"/>
        <v>1080897.9475734257</v>
      </c>
    </row>
    <row r="115" spans="1:6" x14ac:dyDescent="0.25">
      <c r="A115" s="3">
        <f t="shared" si="3"/>
        <v>111</v>
      </c>
      <c r="B115" s="3">
        <f t="shared" si="4"/>
        <v>214</v>
      </c>
      <c r="C115" s="4">
        <f>Input!$D$14</f>
        <v>10166.755399186557</v>
      </c>
      <c r="D115" s="5">
        <f>-PPMT(Input!$D$13/12,$B$4-B116,$B$4,$F$4)</f>
        <v>2040.7833856962664</v>
      </c>
      <c r="E115" s="5">
        <f>-IPMT(Input!$D$13/12,$B$4-B116,$B$4,$F$4)</f>
        <v>8125.97201349028</v>
      </c>
      <c r="F115" s="8">
        <f t="shared" si="5"/>
        <v>1078872.4202808344</v>
      </c>
    </row>
    <row r="116" spans="1:6" x14ac:dyDescent="0.25">
      <c r="A116" s="3">
        <f t="shared" si="3"/>
        <v>112</v>
      </c>
      <c r="B116" s="3">
        <f t="shared" si="4"/>
        <v>213</v>
      </c>
      <c r="C116" s="4">
        <f>Input!$D$14</f>
        <v>10166.755399186557</v>
      </c>
      <c r="D116" s="5">
        <f>-PPMT(Input!$D$13/12,$B$4-B117,$B$4,$F$4)</f>
        <v>2056.1543863503075</v>
      </c>
      <c r="E116" s="5">
        <f>-IPMT(Input!$D$13/12,$B$4-B117,$B$4,$F$4)</f>
        <v>8110.6010128362395</v>
      </c>
      <c r="F116" s="8">
        <f t="shared" si="5"/>
        <v>1076831.6368951381</v>
      </c>
    </row>
    <row r="117" spans="1:6" x14ac:dyDescent="0.25">
      <c r="A117" s="3">
        <f t="shared" si="3"/>
        <v>113</v>
      </c>
      <c r="B117" s="3">
        <f t="shared" si="4"/>
        <v>212</v>
      </c>
      <c r="C117" s="4">
        <f>Input!$D$14</f>
        <v>10166.755399186557</v>
      </c>
      <c r="D117" s="5">
        <f>-PPMT(Input!$D$13/12,$B$4-B118,$B$4,$F$4)</f>
        <v>2071.6411600269844</v>
      </c>
      <c r="E117" s="5">
        <f>-IPMT(Input!$D$13/12,$B$4-B118,$B$4,$F$4)</f>
        <v>8095.1142391595622</v>
      </c>
      <c r="F117" s="8">
        <f t="shared" si="5"/>
        <v>1074775.4825087877</v>
      </c>
    </row>
    <row r="118" spans="1:6" x14ac:dyDescent="0.25">
      <c r="A118" s="3">
        <f t="shared" si="3"/>
        <v>114</v>
      </c>
      <c r="B118" s="3">
        <f t="shared" si="4"/>
        <v>211</v>
      </c>
      <c r="C118" s="4">
        <f>Input!$D$14</f>
        <v>10166.755399186557</v>
      </c>
      <c r="D118" s="5">
        <f>-PPMT(Input!$D$13/12,$B$4-B119,$B$4,$F$4)</f>
        <v>2087.2445787185029</v>
      </c>
      <c r="E118" s="5">
        <f>-IPMT(Input!$D$13/12,$B$4-B119,$B$4,$F$4)</f>
        <v>8079.5108204680446</v>
      </c>
      <c r="F118" s="8">
        <f t="shared" si="5"/>
        <v>1072703.8413487608</v>
      </c>
    </row>
    <row r="119" spans="1:6" x14ac:dyDescent="0.25">
      <c r="A119" s="3">
        <f t="shared" si="3"/>
        <v>115</v>
      </c>
      <c r="B119" s="3">
        <f t="shared" si="4"/>
        <v>210</v>
      </c>
      <c r="C119" s="4">
        <f>Input!$D$14</f>
        <v>10166.755399186557</v>
      </c>
      <c r="D119" s="5">
        <f>-PPMT(Input!$D$13/12,$B$4-B120,$B$4,$F$4)</f>
        <v>2102.9655209848374</v>
      </c>
      <c r="E119" s="5">
        <f>-IPMT(Input!$D$13/12,$B$4-B120,$B$4,$F$4)</f>
        <v>8063.7898782017101</v>
      </c>
      <c r="F119" s="8">
        <f t="shared" si="5"/>
        <v>1070616.5967700423</v>
      </c>
    </row>
    <row r="120" spans="1:6" x14ac:dyDescent="0.25">
      <c r="A120" s="3">
        <f t="shared" si="3"/>
        <v>116</v>
      </c>
      <c r="B120" s="3">
        <f t="shared" si="4"/>
        <v>209</v>
      </c>
      <c r="C120" s="4">
        <f>Input!$D$14</f>
        <v>10166.755399186557</v>
      </c>
      <c r="D120" s="5">
        <f>-PPMT(Input!$D$13/12,$B$4-B121,$B$4,$F$4)</f>
        <v>2118.8048720031993</v>
      </c>
      <c r="E120" s="5">
        <f>-IPMT(Input!$D$13/12,$B$4-B121,$B$4,$F$4)</f>
        <v>8047.9505271833468</v>
      </c>
      <c r="F120" s="8">
        <f t="shared" si="5"/>
        <v>1068513.6312490576</v>
      </c>
    </row>
    <row r="121" spans="1:6" x14ac:dyDescent="0.25">
      <c r="A121" s="3">
        <f t="shared" si="3"/>
        <v>117</v>
      </c>
      <c r="B121" s="3">
        <f t="shared" si="4"/>
        <v>208</v>
      </c>
      <c r="C121" s="4">
        <f>Input!$D$14</f>
        <v>10166.755399186557</v>
      </c>
      <c r="D121" s="5">
        <f>-PPMT(Input!$D$13/12,$B$4-B122,$B$4,$F$4)</f>
        <v>2134.7635236178758</v>
      </c>
      <c r="E121" s="5">
        <f>-IPMT(Input!$D$13/12,$B$4-B122,$B$4,$F$4)</f>
        <v>8031.9918755686713</v>
      </c>
      <c r="F121" s="8">
        <f t="shared" si="5"/>
        <v>1066394.8263770544</v>
      </c>
    </row>
    <row r="122" spans="1:6" x14ac:dyDescent="0.25">
      <c r="A122" s="3">
        <f t="shared" si="3"/>
        <v>118</v>
      </c>
      <c r="B122" s="3">
        <f t="shared" si="4"/>
        <v>207</v>
      </c>
      <c r="C122" s="4">
        <f>Input!$D$14</f>
        <v>10166.755399186557</v>
      </c>
      <c r="D122" s="5">
        <f>-PPMT(Input!$D$13/12,$B$4-B123,$B$4,$F$4)</f>
        <v>2150.8423743904473</v>
      </c>
      <c r="E122" s="5">
        <f>-IPMT(Input!$D$13/12,$B$4-B123,$B$4,$F$4)</f>
        <v>8015.9130247960984</v>
      </c>
      <c r="F122" s="8">
        <f t="shared" si="5"/>
        <v>1064260.0628534365</v>
      </c>
    </row>
    <row r="123" spans="1:6" x14ac:dyDescent="0.25">
      <c r="A123" s="3">
        <f t="shared" si="3"/>
        <v>119</v>
      </c>
      <c r="B123" s="3">
        <f t="shared" si="4"/>
        <v>206</v>
      </c>
      <c r="C123" s="4">
        <f>Input!$D$14</f>
        <v>10166.755399186557</v>
      </c>
      <c r="D123" s="5">
        <f>-PPMT(Input!$D$13/12,$B$4-B124,$B$4,$F$4)</f>
        <v>2167.0423296503814</v>
      </c>
      <c r="E123" s="5">
        <f>-IPMT(Input!$D$13/12,$B$4-B124,$B$4,$F$4)</f>
        <v>7999.7130695361648</v>
      </c>
      <c r="F123" s="8">
        <f t="shared" si="5"/>
        <v>1062109.220479046</v>
      </c>
    </row>
    <row r="124" spans="1:6" x14ac:dyDescent="0.25">
      <c r="A124" s="1">
        <f t="shared" si="3"/>
        <v>120</v>
      </c>
      <c r="B124" s="2">
        <f t="shared" si="4"/>
        <v>205</v>
      </c>
      <c r="C124" s="4">
        <f>Input!$D$14</f>
        <v>10166.755399186557</v>
      </c>
      <c r="D124" s="5">
        <f>-PPMT(Input!$D$13/12,$B$4-B125,$B$4,$F$4)</f>
        <v>2183.3643015460052</v>
      </c>
      <c r="E124" s="5">
        <f>-IPMT(Input!$D$13/12,$B$4-B125,$B$4,$F$4)</f>
        <v>7983.3910976405423</v>
      </c>
      <c r="F124" s="8">
        <f t="shared" si="5"/>
        <v>1059942.1781493956</v>
      </c>
    </row>
    <row r="125" spans="1:6" x14ac:dyDescent="0.25">
      <c r="A125" s="3">
        <f t="shared" si="3"/>
        <v>121</v>
      </c>
      <c r="B125" s="3">
        <f t="shared" si="4"/>
        <v>204</v>
      </c>
      <c r="C125" s="4">
        <f>Input!$D$14</f>
        <v>10166.755399186557</v>
      </c>
      <c r="D125" s="5">
        <f>-PPMT(Input!$D$13/12,$B$4-B126,$B$4,$F$4)</f>
        <v>2199.8092090958694</v>
      </c>
      <c r="E125" s="5">
        <f>-IPMT(Input!$D$13/12,$B$4-B126,$B$4,$F$4)</f>
        <v>7966.9461900906763</v>
      </c>
      <c r="F125" s="8">
        <f t="shared" si="5"/>
        <v>1057758.8138478496</v>
      </c>
    </row>
    <row r="126" spans="1:6" x14ac:dyDescent="0.25">
      <c r="A126" s="3">
        <f t="shared" si="3"/>
        <v>122</v>
      </c>
      <c r="B126" s="3">
        <f t="shared" si="4"/>
        <v>203</v>
      </c>
      <c r="C126" s="4">
        <f>Input!$D$14</f>
        <v>10166.755399186557</v>
      </c>
      <c r="D126" s="5">
        <f>-PPMT(Input!$D$13/12,$B$4-B127,$B$4,$F$4)</f>
        <v>2216.3779782404904</v>
      </c>
      <c r="E126" s="5">
        <f>-IPMT(Input!$D$13/12,$B$4-B127,$B$4,$F$4)</f>
        <v>7950.3774209460562</v>
      </c>
      <c r="F126" s="8">
        <f t="shared" si="5"/>
        <v>1055559.0046387538</v>
      </c>
    </row>
    <row r="127" spans="1:6" x14ac:dyDescent="0.25">
      <c r="A127" s="3">
        <f t="shared" si="3"/>
        <v>123</v>
      </c>
      <c r="B127" s="3">
        <f t="shared" si="4"/>
        <v>202</v>
      </c>
      <c r="C127" s="4">
        <f>Input!$D$14</f>
        <v>10166.755399186557</v>
      </c>
      <c r="D127" s="5">
        <f>-PPMT(Input!$D$13/12,$B$4-B128,$B$4,$F$4)</f>
        <v>2233.0715418944856</v>
      </c>
      <c r="E127" s="5">
        <f>-IPMT(Input!$D$13/12,$B$4-B128,$B$4,$F$4)</f>
        <v>7933.6838572920615</v>
      </c>
      <c r="F127" s="8">
        <f t="shared" si="5"/>
        <v>1053342.6266605132</v>
      </c>
    </row>
    <row r="128" spans="1:6" x14ac:dyDescent="0.25">
      <c r="A128" s="3">
        <f t="shared" si="3"/>
        <v>124</v>
      </c>
      <c r="B128" s="3">
        <f t="shared" si="4"/>
        <v>201</v>
      </c>
      <c r="C128" s="4">
        <f>Input!$D$14</f>
        <v>10166.755399186557</v>
      </c>
      <c r="D128" s="5">
        <f>-PPMT(Input!$D$13/12,$B$4-B129,$B$4,$F$4)</f>
        <v>2249.890839999106</v>
      </c>
      <c r="E128" s="5">
        <f>-IPMT(Input!$D$13/12,$B$4-B129,$B$4,$F$4)</f>
        <v>7916.8645591874401</v>
      </c>
      <c r="F128" s="8">
        <f t="shared" si="5"/>
        <v>1051109.5551186188</v>
      </c>
    </row>
    <row r="129" spans="1:6" x14ac:dyDescent="0.25">
      <c r="A129" s="3">
        <f t="shared" si="3"/>
        <v>125</v>
      </c>
      <c r="B129" s="3">
        <f t="shared" si="4"/>
        <v>200</v>
      </c>
      <c r="C129" s="4">
        <f>Input!$D$14</f>
        <v>10166.755399186557</v>
      </c>
      <c r="D129" s="5">
        <f>-PPMT(Input!$D$13/12,$B$4-B130,$B$4,$F$4)</f>
        <v>2266.8368195751541</v>
      </c>
      <c r="E129" s="5">
        <f>-IPMT(Input!$D$13/12,$B$4-B130,$B$4,$F$4)</f>
        <v>7899.9185796113943</v>
      </c>
      <c r="F129" s="8">
        <f t="shared" si="5"/>
        <v>1048859.6642786197</v>
      </c>
    </row>
    <row r="130" spans="1:6" x14ac:dyDescent="0.25">
      <c r="A130" s="3">
        <f t="shared" si="3"/>
        <v>126</v>
      </c>
      <c r="B130" s="3">
        <f t="shared" si="4"/>
        <v>199</v>
      </c>
      <c r="C130" s="4">
        <f>Input!$D$14</f>
        <v>10166.755399186557</v>
      </c>
      <c r="D130" s="5">
        <f>-PPMT(Input!$D$13/12,$B$4-B131,$B$4,$F$4)</f>
        <v>2283.9104347763123</v>
      </c>
      <c r="E130" s="5">
        <f>-IPMT(Input!$D$13/12,$B$4-B131,$B$4,$F$4)</f>
        <v>7882.8449644102338</v>
      </c>
      <c r="F130" s="8">
        <f t="shared" si="5"/>
        <v>1046592.8274590445</v>
      </c>
    </row>
    <row r="131" spans="1:6" x14ac:dyDescent="0.25">
      <c r="A131" s="3">
        <f t="shared" si="3"/>
        <v>127</v>
      </c>
      <c r="B131" s="3">
        <f t="shared" si="4"/>
        <v>198</v>
      </c>
      <c r="C131" s="4">
        <f>Input!$D$14</f>
        <v>10166.755399186557</v>
      </c>
      <c r="D131" s="5">
        <f>-PPMT(Input!$D$13/12,$B$4-B132,$B$4,$F$4)</f>
        <v>2301.1126469428627</v>
      </c>
      <c r="E131" s="5">
        <f>-IPMT(Input!$D$13/12,$B$4-B132,$B$4,$F$4)</f>
        <v>7865.6427522436834</v>
      </c>
      <c r="F131" s="8">
        <f t="shared" si="5"/>
        <v>1044308.9170242682</v>
      </c>
    </row>
    <row r="132" spans="1:6" x14ac:dyDescent="0.25">
      <c r="A132" s="3">
        <f t="shared" si="3"/>
        <v>128</v>
      </c>
      <c r="B132" s="3">
        <f t="shared" si="4"/>
        <v>197</v>
      </c>
      <c r="C132" s="4">
        <f>Input!$D$14</f>
        <v>10166.755399186557</v>
      </c>
      <c r="D132" s="5">
        <f>-PPMT(Input!$D$13/12,$B$4-B133,$B$4,$F$4)</f>
        <v>2318.4444246558182</v>
      </c>
      <c r="E132" s="5">
        <f>-IPMT(Input!$D$13/12,$B$4-B133,$B$4,$F$4)</f>
        <v>7848.3109745307283</v>
      </c>
      <c r="F132" s="8">
        <f t="shared" si="5"/>
        <v>1042007.8043773253</v>
      </c>
    </row>
    <row r="133" spans="1:6" x14ac:dyDescent="0.25">
      <c r="A133" s="3">
        <f t="shared" ref="A133:A196" si="6">$B$4-B133</f>
        <v>129</v>
      </c>
      <c r="B133" s="3">
        <f t="shared" ref="B133:B196" si="7">B132-1</f>
        <v>196</v>
      </c>
      <c r="C133" s="4">
        <f>Input!$D$14</f>
        <v>10166.755399186557</v>
      </c>
      <c r="D133" s="5">
        <f>-PPMT(Input!$D$13/12,$B$4-B134,$B$4,$F$4)</f>
        <v>2335.90674379146</v>
      </c>
      <c r="E133" s="5">
        <f>-IPMT(Input!$D$13/12,$B$4-B134,$B$4,$F$4)</f>
        <v>7830.8486553950861</v>
      </c>
      <c r="F133" s="8">
        <f t="shared" ref="F133:F196" si="8">F132-D132</f>
        <v>1039689.3599526695</v>
      </c>
    </row>
    <row r="134" spans="1:6" x14ac:dyDescent="0.25">
      <c r="A134" s="3">
        <f t="shared" si="6"/>
        <v>130</v>
      </c>
      <c r="B134" s="3">
        <f t="shared" si="7"/>
        <v>195</v>
      </c>
      <c r="C134" s="4">
        <f>Input!$D$14</f>
        <v>10166.755399186557</v>
      </c>
      <c r="D134" s="5">
        <f>-PPMT(Input!$D$13/12,$B$4-B135,$B$4,$F$4)</f>
        <v>2353.5005875762804</v>
      </c>
      <c r="E134" s="5">
        <f>-IPMT(Input!$D$13/12,$B$4-B135,$B$4,$F$4)</f>
        <v>7813.2548116102662</v>
      </c>
      <c r="F134" s="8">
        <f t="shared" si="8"/>
        <v>1037353.4532088781</v>
      </c>
    </row>
    <row r="135" spans="1:6" x14ac:dyDescent="0.25">
      <c r="A135" s="3">
        <f t="shared" si="6"/>
        <v>131</v>
      </c>
      <c r="B135" s="3">
        <f t="shared" si="7"/>
        <v>194</v>
      </c>
      <c r="C135" s="4">
        <f>Input!$D$14</f>
        <v>10166.755399186557</v>
      </c>
      <c r="D135" s="5">
        <f>-PPMT(Input!$D$13/12,$B$4-B136,$B$4,$F$4)</f>
        <v>2371.2269466423504</v>
      </c>
      <c r="E135" s="5">
        <f>-IPMT(Input!$D$13/12,$B$4-B136,$B$4,$F$4)</f>
        <v>7795.5284525441975</v>
      </c>
      <c r="F135" s="8">
        <f t="shared" si="8"/>
        <v>1034999.9526213018</v>
      </c>
    </row>
    <row r="136" spans="1:6" x14ac:dyDescent="0.25">
      <c r="A136" s="1">
        <f t="shared" si="6"/>
        <v>132</v>
      </c>
      <c r="B136" s="2">
        <f t="shared" si="7"/>
        <v>193</v>
      </c>
      <c r="C136" s="4">
        <f>Input!$D$14</f>
        <v>10166.755399186557</v>
      </c>
      <c r="D136" s="5">
        <f>-PPMT(Input!$D$13/12,$B$4-B137,$B$4,$F$4)</f>
        <v>2389.086819083092</v>
      </c>
      <c r="E136" s="5">
        <f>-IPMT(Input!$D$13/12,$B$4-B137,$B$4,$F$4)</f>
        <v>7777.6685801034546</v>
      </c>
      <c r="F136" s="8">
        <f t="shared" si="8"/>
        <v>1032628.7256746594</v>
      </c>
    </row>
    <row r="137" spans="1:6" x14ac:dyDescent="0.25">
      <c r="A137" s="3">
        <f t="shared" si="6"/>
        <v>133</v>
      </c>
      <c r="B137" s="3">
        <f t="shared" si="7"/>
        <v>192</v>
      </c>
      <c r="C137" s="4">
        <f>Input!$D$14</f>
        <v>10166.755399186557</v>
      </c>
      <c r="D137" s="5">
        <f>-PPMT(Input!$D$13/12,$B$4-B138,$B$4,$F$4)</f>
        <v>2407.0812105094797</v>
      </c>
      <c r="E137" s="5">
        <f>-IPMT(Input!$D$13/12,$B$4-B138,$B$4,$F$4)</f>
        <v>7759.6741886770678</v>
      </c>
      <c r="F137" s="8">
        <f t="shared" si="8"/>
        <v>1030239.6388555763</v>
      </c>
    </row>
    <row r="138" spans="1:6" x14ac:dyDescent="0.25">
      <c r="A138" s="3">
        <f t="shared" si="6"/>
        <v>134</v>
      </c>
      <c r="B138" s="3">
        <f t="shared" si="7"/>
        <v>191</v>
      </c>
      <c r="C138" s="4">
        <f>Input!$D$14</f>
        <v>10166.755399186557</v>
      </c>
      <c r="D138" s="5">
        <f>-PPMT(Input!$D$13/12,$B$4-B139,$B$4,$F$4)</f>
        <v>2425.2111341066616</v>
      </c>
      <c r="E138" s="5">
        <f>-IPMT(Input!$D$13/12,$B$4-B139,$B$4,$F$4)</f>
        <v>7741.544265079885</v>
      </c>
      <c r="F138" s="8">
        <f t="shared" si="8"/>
        <v>1027832.5576450668</v>
      </c>
    </row>
    <row r="139" spans="1:6" x14ac:dyDescent="0.25">
      <c r="A139" s="3">
        <f t="shared" si="6"/>
        <v>135</v>
      </c>
      <c r="B139" s="3">
        <f t="shared" si="7"/>
        <v>190</v>
      </c>
      <c r="C139" s="4">
        <f>Input!$D$14</f>
        <v>10166.755399186557</v>
      </c>
      <c r="D139" s="5">
        <f>-PPMT(Input!$D$13/12,$B$4-B140,$B$4,$F$4)</f>
        <v>2443.4776106910067</v>
      </c>
      <c r="E139" s="5">
        <f>-IPMT(Input!$D$13/12,$B$4-B140,$B$4,$F$4)</f>
        <v>7723.2777884955403</v>
      </c>
      <c r="F139" s="8">
        <f t="shared" si="8"/>
        <v>1025407.3465109601</v>
      </c>
    </row>
    <row r="140" spans="1:6" x14ac:dyDescent="0.25">
      <c r="A140" s="3">
        <f t="shared" si="6"/>
        <v>136</v>
      </c>
      <c r="B140" s="3">
        <f t="shared" si="7"/>
        <v>189</v>
      </c>
      <c r="C140" s="4">
        <f>Input!$D$14</f>
        <v>10166.755399186557</v>
      </c>
      <c r="D140" s="5">
        <f>-PPMT(Input!$D$13/12,$B$4-B141,$B$4,$F$4)</f>
        <v>2461.8816687675835</v>
      </c>
      <c r="E140" s="5">
        <f>-IPMT(Input!$D$13/12,$B$4-B141,$B$4,$F$4)</f>
        <v>7704.8737304189626</v>
      </c>
      <c r="F140" s="8">
        <f t="shared" si="8"/>
        <v>1022963.8689002692</v>
      </c>
    </row>
    <row r="141" spans="1:6" x14ac:dyDescent="0.25">
      <c r="A141" s="3">
        <f t="shared" si="6"/>
        <v>137</v>
      </c>
      <c r="B141" s="3">
        <f t="shared" si="7"/>
        <v>188</v>
      </c>
      <c r="C141" s="4">
        <f>Input!$D$14</f>
        <v>10166.755399186557</v>
      </c>
      <c r="D141" s="5">
        <f>-PPMT(Input!$D$13/12,$B$4-B142,$B$4,$F$4)</f>
        <v>2480.4243445880693</v>
      </c>
      <c r="E141" s="5">
        <f>-IPMT(Input!$D$13/12,$B$4-B142,$B$4,$F$4)</f>
        <v>7686.3310545984768</v>
      </c>
      <c r="F141" s="8">
        <f t="shared" si="8"/>
        <v>1020501.9872315016</v>
      </c>
    </row>
    <row r="142" spans="1:6" x14ac:dyDescent="0.25">
      <c r="A142" s="3">
        <f t="shared" si="6"/>
        <v>138</v>
      </c>
      <c r="B142" s="3">
        <f t="shared" si="7"/>
        <v>187</v>
      </c>
      <c r="C142" s="4">
        <f>Input!$D$14</f>
        <v>10166.755399186557</v>
      </c>
      <c r="D142" s="5">
        <f>-PPMT(Input!$D$13/12,$B$4-B143,$B$4,$F$4)</f>
        <v>2499.106682209097</v>
      </c>
      <c r="E142" s="5">
        <f>-IPMT(Input!$D$13/12,$B$4-B143,$B$4,$F$4)</f>
        <v>7667.64871697745</v>
      </c>
      <c r="F142" s="8">
        <f t="shared" si="8"/>
        <v>1018021.5628869135</v>
      </c>
    </row>
    <row r="143" spans="1:6" x14ac:dyDescent="0.25">
      <c r="A143" s="3">
        <f t="shared" si="6"/>
        <v>139</v>
      </c>
      <c r="B143" s="3">
        <f t="shared" si="7"/>
        <v>186</v>
      </c>
      <c r="C143" s="4">
        <f>Input!$D$14</f>
        <v>10166.755399186557</v>
      </c>
      <c r="D143" s="5">
        <f>-PPMT(Input!$D$13/12,$B$4-B144,$B$4,$F$4)</f>
        <v>2517.929733551045</v>
      </c>
      <c r="E143" s="5">
        <f>-IPMT(Input!$D$13/12,$B$4-B144,$B$4,$F$4)</f>
        <v>7648.8256656355024</v>
      </c>
      <c r="F143" s="8">
        <f t="shared" si="8"/>
        <v>1015522.4562047045</v>
      </c>
    </row>
    <row r="144" spans="1:6" x14ac:dyDescent="0.25">
      <c r="A144" s="3">
        <f t="shared" si="6"/>
        <v>140</v>
      </c>
      <c r="B144" s="3">
        <f t="shared" si="7"/>
        <v>185</v>
      </c>
      <c r="C144" s="4">
        <f>Input!$D$14</f>
        <v>10166.755399186557</v>
      </c>
      <c r="D144" s="5">
        <f>-PPMT(Input!$D$13/12,$B$4-B145,$B$4,$F$4)</f>
        <v>2536.8945584572612</v>
      </c>
      <c r="E144" s="5">
        <f>-IPMT(Input!$D$13/12,$B$4-B145,$B$4,$F$4)</f>
        <v>7629.860840729285</v>
      </c>
      <c r="F144" s="8">
        <f t="shared" si="8"/>
        <v>1013004.5264711535</v>
      </c>
    </row>
    <row r="145" spans="1:6" x14ac:dyDescent="0.25">
      <c r="A145" s="3">
        <f t="shared" si="6"/>
        <v>141</v>
      </c>
      <c r="B145" s="3">
        <f t="shared" si="7"/>
        <v>184</v>
      </c>
      <c r="C145" s="4">
        <f>Input!$D$14</f>
        <v>10166.755399186557</v>
      </c>
      <c r="D145" s="5">
        <f>-PPMT(Input!$D$13/12,$B$4-B146,$B$4,$F$4)</f>
        <v>2556.0022247537381</v>
      </c>
      <c r="E145" s="5">
        <f>-IPMT(Input!$D$13/12,$B$4-B146,$B$4,$F$4)</f>
        <v>7610.7531744328089</v>
      </c>
      <c r="F145" s="8">
        <f t="shared" si="8"/>
        <v>1010467.6319126962</v>
      </c>
    </row>
    <row r="146" spans="1:6" x14ac:dyDescent="0.25">
      <c r="A146" s="3">
        <f t="shared" si="6"/>
        <v>142</v>
      </c>
      <c r="B146" s="3">
        <f t="shared" si="7"/>
        <v>183</v>
      </c>
      <c r="C146" s="4">
        <f>Input!$D$14</f>
        <v>10166.755399186557</v>
      </c>
      <c r="D146" s="5">
        <f>-PPMT(Input!$D$13/12,$B$4-B147,$B$4,$F$4)</f>
        <v>2575.253808309245</v>
      </c>
      <c r="E146" s="5">
        <f>-IPMT(Input!$D$13/12,$B$4-B147,$B$4,$F$4)</f>
        <v>7591.5015908773021</v>
      </c>
      <c r="F146" s="8">
        <f t="shared" si="8"/>
        <v>1007911.6296879424</v>
      </c>
    </row>
    <row r="147" spans="1:6" x14ac:dyDescent="0.25">
      <c r="A147" s="3">
        <f t="shared" si="6"/>
        <v>143</v>
      </c>
      <c r="B147" s="3">
        <f t="shared" si="7"/>
        <v>182</v>
      </c>
      <c r="C147" s="4">
        <f>Input!$D$14</f>
        <v>10166.755399186557</v>
      </c>
      <c r="D147" s="5">
        <f>-PPMT(Input!$D$13/12,$B$4-B148,$B$4,$F$4)</f>
        <v>2594.6503930958938</v>
      </c>
      <c r="E147" s="5">
        <f>-IPMT(Input!$D$13/12,$B$4-B148,$B$4,$F$4)</f>
        <v>7572.1050060906537</v>
      </c>
      <c r="F147" s="8">
        <f t="shared" si="8"/>
        <v>1005336.3758796332</v>
      </c>
    </row>
    <row r="148" spans="1:6" x14ac:dyDescent="0.25">
      <c r="A148" s="1">
        <f t="shared" si="6"/>
        <v>144</v>
      </c>
      <c r="B148" s="2">
        <f t="shared" si="7"/>
        <v>181</v>
      </c>
      <c r="C148" s="4">
        <f>Input!$D$14</f>
        <v>10166.755399186557</v>
      </c>
      <c r="D148" s="5">
        <f>-PPMT(Input!$D$13/12,$B$4-B149,$B$4,$F$4)</f>
        <v>2614.1930712501849</v>
      </c>
      <c r="E148" s="5">
        <f>-IPMT(Input!$D$13/12,$B$4-B149,$B$4,$F$4)</f>
        <v>7552.5623279363626</v>
      </c>
      <c r="F148" s="8">
        <f t="shared" si="8"/>
        <v>1002741.7254865373</v>
      </c>
    </row>
    <row r="149" spans="1:6" x14ac:dyDescent="0.25">
      <c r="A149" s="3">
        <f t="shared" si="6"/>
        <v>145</v>
      </c>
      <c r="B149" s="3">
        <f t="shared" si="7"/>
        <v>180</v>
      </c>
      <c r="C149" s="4">
        <f>Input!$D$14</f>
        <v>10166.755399186557</v>
      </c>
      <c r="D149" s="5">
        <f>-PPMT(Input!$D$13/12,$B$4-B150,$B$4,$F$4)</f>
        <v>2633.8829431344893</v>
      </c>
      <c r="E149" s="5">
        <f>-IPMT(Input!$D$13/12,$B$4-B150,$B$4,$F$4)</f>
        <v>7532.8724560520568</v>
      </c>
      <c r="F149" s="8">
        <f t="shared" si="8"/>
        <v>1000127.5324152871</v>
      </c>
    </row>
    <row r="150" spans="1:6" x14ac:dyDescent="0.25">
      <c r="A150" s="3">
        <f t="shared" si="6"/>
        <v>146</v>
      </c>
      <c r="B150" s="3">
        <f t="shared" si="7"/>
        <v>179</v>
      </c>
      <c r="C150" s="4">
        <f>Input!$D$14</f>
        <v>10166.755399186557</v>
      </c>
      <c r="D150" s="5">
        <f>-PPMT(Input!$D$13/12,$B$4-B151,$B$4,$F$4)</f>
        <v>2653.7211173990136</v>
      </c>
      <c r="E150" s="5">
        <f>-IPMT(Input!$D$13/12,$B$4-B151,$B$4,$F$4)</f>
        <v>7513.0342817875344</v>
      </c>
      <c r="F150" s="8">
        <f t="shared" si="8"/>
        <v>997493.64947215258</v>
      </c>
    </row>
    <row r="151" spans="1:6" x14ac:dyDescent="0.25">
      <c r="A151" s="3">
        <f t="shared" si="6"/>
        <v>147</v>
      </c>
      <c r="B151" s="3">
        <f t="shared" si="7"/>
        <v>178</v>
      </c>
      <c r="C151" s="4">
        <f>Input!$D$14</f>
        <v>10166.755399186557</v>
      </c>
      <c r="D151" s="5">
        <f>-PPMT(Input!$D$13/12,$B$4-B152,$B$4,$F$4)</f>
        <v>2673.7087110442189</v>
      </c>
      <c r="E151" s="5">
        <f>-IPMT(Input!$D$13/12,$B$4-B152,$B$4,$F$4)</f>
        <v>7493.0466881423281</v>
      </c>
      <c r="F151" s="8">
        <f t="shared" si="8"/>
        <v>994839.92835475353</v>
      </c>
    </row>
    <row r="152" spans="1:6" x14ac:dyDescent="0.25">
      <c r="A152" s="3">
        <f t="shared" si="6"/>
        <v>148</v>
      </c>
      <c r="B152" s="3">
        <f t="shared" si="7"/>
        <v>177</v>
      </c>
      <c r="C152" s="4">
        <f>Input!$D$14</f>
        <v>10166.755399186557</v>
      </c>
      <c r="D152" s="5">
        <f>-PPMT(Input!$D$13/12,$B$4-B153,$B$4,$F$4)</f>
        <v>2693.8468494837157</v>
      </c>
      <c r="E152" s="5">
        <f>-IPMT(Input!$D$13/12,$B$4-B153,$B$4,$F$4)</f>
        <v>7472.90854970283</v>
      </c>
      <c r="F152" s="8">
        <f t="shared" si="8"/>
        <v>992166.21964370937</v>
      </c>
    </row>
    <row r="153" spans="1:6" x14ac:dyDescent="0.25">
      <c r="A153" s="3">
        <f t="shared" si="6"/>
        <v>149</v>
      </c>
      <c r="B153" s="3">
        <f t="shared" si="7"/>
        <v>176</v>
      </c>
      <c r="C153" s="4">
        <f>Input!$D$14</f>
        <v>10166.755399186557</v>
      </c>
      <c r="D153" s="5">
        <f>-PPMT(Input!$D$13/12,$B$4-B154,$B$4,$F$4)</f>
        <v>2714.1366666076306</v>
      </c>
      <c r="E153" s="5">
        <f>-IPMT(Input!$D$13/12,$B$4-B154,$B$4,$F$4)</f>
        <v>7452.6187325789169</v>
      </c>
      <c r="F153" s="8">
        <f t="shared" si="8"/>
        <v>989472.3727942257</v>
      </c>
    </row>
    <row r="154" spans="1:6" x14ac:dyDescent="0.25">
      <c r="A154" s="3">
        <f t="shared" si="6"/>
        <v>150</v>
      </c>
      <c r="B154" s="3">
        <f t="shared" si="7"/>
        <v>175</v>
      </c>
      <c r="C154" s="4">
        <f>Input!$D$14</f>
        <v>10166.755399186557</v>
      </c>
      <c r="D154" s="5">
        <f>-PPMT(Input!$D$13/12,$B$4-B155,$B$4,$F$4)</f>
        <v>2734.5793048464511</v>
      </c>
      <c r="E154" s="5">
        <f>-IPMT(Input!$D$13/12,$B$4-B155,$B$4,$F$4)</f>
        <v>7432.1760943400959</v>
      </c>
      <c r="F154" s="8">
        <f t="shared" si="8"/>
        <v>986758.23612761812</v>
      </c>
    </row>
    <row r="155" spans="1:6" x14ac:dyDescent="0.25">
      <c r="A155" s="3">
        <f t="shared" si="6"/>
        <v>151</v>
      </c>
      <c r="B155" s="3">
        <f t="shared" si="7"/>
        <v>174</v>
      </c>
      <c r="C155" s="4">
        <f>Input!$D$14</f>
        <v>10166.755399186557</v>
      </c>
      <c r="D155" s="5">
        <f>-PPMT(Input!$D$13/12,$B$4-B156,$B$4,$F$4)</f>
        <v>2755.1759152353488</v>
      </c>
      <c r="E155" s="5">
        <f>-IPMT(Input!$D$13/12,$B$4-B156,$B$4,$F$4)</f>
        <v>7411.5794839511991</v>
      </c>
      <c r="F155" s="8">
        <f t="shared" si="8"/>
        <v>984023.65682277165</v>
      </c>
    </row>
    <row r="156" spans="1:6" x14ac:dyDescent="0.25">
      <c r="A156" s="3">
        <f t="shared" si="6"/>
        <v>152</v>
      </c>
      <c r="B156" s="3">
        <f t="shared" si="7"/>
        <v>173</v>
      </c>
      <c r="C156" s="4">
        <f>Input!$D$14</f>
        <v>10166.755399186557</v>
      </c>
      <c r="D156" s="5">
        <f>-PPMT(Input!$D$13/12,$B$4-B157,$B$4,$F$4)</f>
        <v>2775.9276574789938</v>
      </c>
      <c r="E156" s="5">
        <f>-IPMT(Input!$D$13/12,$B$4-B157,$B$4,$F$4)</f>
        <v>7390.8277417075524</v>
      </c>
      <c r="F156" s="8">
        <f t="shared" si="8"/>
        <v>981268.48090753634</v>
      </c>
    </row>
    <row r="157" spans="1:6" x14ac:dyDescent="0.25">
      <c r="A157" s="3">
        <f t="shared" si="6"/>
        <v>153</v>
      </c>
      <c r="B157" s="3">
        <f t="shared" si="7"/>
        <v>172</v>
      </c>
      <c r="C157" s="4">
        <f>Input!$D$14</f>
        <v>10166.755399186557</v>
      </c>
      <c r="D157" s="5">
        <f>-PPMT(Input!$D$13/12,$B$4-B158,$B$4,$F$4)</f>
        <v>2796.8357000168467</v>
      </c>
      <c r="E157" s="5">
        <f>-IPMT(Input!$D$13/12,$B$4-B158,$B$4,$F$4)</f>
        <v>7369.9196991697008</v>
      </c>
      <c r="F157" s="8">
        <f t="shared" si="8"/>
        <v>978492.55325005739</v>
      </c>
    </row>
    <row r="158" spans="1:6" x14ac:dyDescent="0.25">
      <c r="A158" s="3">
        <f t="shared" si="6"/>
        <v>154</v>
      </c>
      <c r="B158" s="3">
        <f t="shared" si="7"/>
        <v>171</v>
      </c>
      <c r="C158" s="4">
        <f>Input!$D$14</f>
        <v>10166.755399186557</v>
      </c>
      <c r="D158" s="5">
        <f>-PPMT(Input!$D$13/12,$B$4-B159,$B$4,$F$4)</f>
        <v>2817.9012200889524</v>
      </c>
      <c r="E158" s="5">
        <f>-IPMT(Input!$D$13/12,$B$4-B159,$B$4,$F$4)</f>
        <v>7348.8541790975942</v>
      </c>
      <c r="F158" s="8">
        <f t="shared" si="8"/>
        <v>975695.71755004057</v>
      </c>
    </row>
    <row r="159" spans="1:6" x14ac:dyDescent="0.25">
      <c r="A159" s="3">
        <f t="shared" si="6"/>
        <v>155</v>
      </c>
      <c r="B159" s="3">
        <f t="shared" si="7"/>
        <v>170</v>
      </c>
      <c r="C159" s="4">
        <f>Input!$D$14</f>
        <v>10166.755399186557</v>
      </c>
      <c r="D159" s="5">
        <f>-PPMT(Input!$D$13/12,$B$4-B160,$B$4,$F$4)</f>
        <v>2839.1254038022244</v>
      </c>
      <c r="E159" s="5">
        <f>-IPMT(Input!$D$13/12,$B$4-B160,$B$4,$F$4)</f>
        <v>7327.6299953843227</v>
      </c>
      <c r="F159" s="8">
        <f t="shared" si="8"/>
        <v>972877.81632995163</v>
      </c>
    </row>
    <row r="160" spans="1:6" x14ac:dyDescent="0.25">
      <c r="A160" s="1">
        <f t="shared" si="6"/>
        <v>156</v>
      </c>
      <c r="B160" s="2">
        <f t="shared" si="7"/>
        <v>169</v>
      </c>
      <c r="C160" s="4">
        <f>Input!$D$14</f>
        <v>10166.755399186557</v>
      </c>
      <c r="D160" s="5">
        <f>-PPMT(Input!$D$13/12,$B$4-B161,$B$4,$F$4)</f>
        <v>2860.509446197229</v>
      </c>
      <c r="E160" s="5">
        <f>-IPMT(Input!$D$13/12,$B$4-B161,$B$4,$F$4)</f>
        <v>7306.2459529893176</v>
      </c>
      <c r="F160" s="8">
        <f t="shared" si="8"/>
        <v>970038.69092614937</v>
      </c>
    </row>
    <row r="161" spans="1:6" x14ac:dyDescent="0.25">
      <c r="A161" s="3">
        <f t="shared" si="6"/>
        <v>157</v>
      </c>
      <c r="B161" s="3">
        <f t="shared" si="7"/>
        <v>168</v>
      </c>
      <c r="C161" s="4">
        <f>Input!$D$14</f>
        <v>10166.755399186557</v>
      </c>
      <c r="D161" s="5">
        <f>-PPMT(Input!$D$13/12,$B$4-B162,$B$4,$F$4)</f>
        <v>2882.0545513154716</v>
      </c>
      <c r="E161" s="5">
        <f>-IPMT(Input!$D$13/12,$B$4-B162,$B$4,$F$4)</f>
        <v>7284.7008478710759</v>
      </c>
      <c r="F161" s="8">
        <f t="shared" si="8"/>
        <v>967178.18147995218</v>
      </c>
    </row>
    <row r="162" spans="1:6" x14ac:dyDescent="0.25">
      <c r="A162" s="3">
        <f t="shared" si="6"/>
        <v>158</v>
      </c>
      <c r="B162" s="3">
        <f t="shared" si="7"/>
        <v>167</v>
      </c>
      <c r="C162" s="4">
        <f>Input!$D$14</f>
        <v>10166.755399186557</v>
      </c>
      <c r="D162" s="5">
        <f>-PPMT(Input!$D$13/12,$B$4-B163,$B$4,$F$4)</f>
        <v>2903.7619322671931</v>
      </c>
      <c r="E162" s="5">
        <f>-IPMT(Input!$D$13/12,$B$4-B163,$B$4,$F$4)</f>
        <v>7262.9934669193544</v>
      </c>
      <c r="F162" s="8">
        <f t="shared" si="8"/>
        <v>964296.12692863669</v>
      </c>
    </row>
    <row r="163" spans="1:6" x14ac:dyDescent="0.25">
      <c r="A163" s="3">
        <f t="shared" si="6"/>
        <v>159</v>
      </c>
      <c r="B163" s="3">
        <f t="shared" si="7"/>
        <v>166</v>
      </c>
      <c r="C163" s="4">
        <f>Input!$D$14</f>
        <v>10166.755399186557</v>
      </c>
      <c r="D163" s="5">
        <f>-PPMT(Input!$D$13/12,$B$4-B164,$B$4,$F$4)</f>
        <v>2925.6328112996734</v>
      </c>
      <c r="E163" s="5">
        <f>-IPMT(Input!$D$13/12,$B$4-B164,$B$4,$F$4)</f>
        <v>7241.1225878868736</v>
      </c>
      <c r="F163" s="8">
        <f t="shared" si="8"/>
        <v>961392.36499636946</v>
      </c>
    </row>
    <row r="164" spans="1:6" x14ac:dyDescent="0.25">
      <c r="A164" s="3">
        <f t="shared" si="6"/>
        <v>160</v>
      </c>
      <c r="B164" s="3">
        <f t="shared" si="7"/>
        <v>165</v>
      </c>
      <c r="C164" s="4">
        <f>Input!$D$14</f>
        <v>10166.755399186557</v>
      </c>
      <c r="D164" s="5">
        <f>-PPMT(Input!$D$13/12,$B$4-B165,$B$4,$F$4)</f>
        <v>2947.6684198660523</v>
      </c>
      <c r="E164" s="5">
        <f>-IPMT(Input!$D$13/12,$B$4-B165,$B$4,$F$4)</f>
        <v>7219.0869793204947</v>
      </c>
      <c r="F164" s="8">
        <f t="shared" si="8"/>
        <v>958466.73218506982</v>
      </c>
    </row>
    <row r="165" spans="1:6" x14ac:dyDescent="0.25">
      <c r="A165" s="3">
        <f t="shared" si="6"/>
        <v>161</v>
      </c>
      <c r="B165" s="3">
        <f t="shared" si="7"/>
        <v>164</v>
      </c>
      <c r="C165" s="4">
        <f>Input!$D$14</f>
        <v>10166.755399186557</v>
      </c>
      <c r="D165" s="5">
        <f>-PPMT(Input!$D$13/12,$B$4-B166,$B$4,$F$4)</f>
        <v>2969.869998694664</v>
      </c>
      <c r="E165" s="5">
        <f>-IPMT(Input!$D$13/12,$B$4-B166,$B$4,$F$4)</f>
        <v>7196.8854004918821</v>
      </c>
      <c r="F165" s="8">
        <f t="shared" si="8"/>
        <v>955519.06376520381</v>
      </c>
    </row>
    <row r="166" spans="1:6" x14ac:dyDescent="0.25">
      <c r="A166" s="3">
        <f t="shared" si="6"/>
        <v>162</v>
      </c>
      <c r="B166" s="3">
        <f t="shared" si="7"/>
        <v>163</v>
      </c>
      <c r="C166" s="4">
        <f>Input!$D$14</f>
        <v>10166.755399186557</v>
      </c>
      <c r="D166" s="5">
        <f>-PPMT(Input!$D$13/12,$B$4-B167,$B$4,$F$4)</f>
        <v>2992.2387978589018</v>
      </c>
      <c r="E166" s="5">
        <f>-IPMT(Input!$D$13/12,$B$4-B167,$B$4,$F$4)</f>
        <v>7174.5166013276448</v>
      </c>
      <c r="F166" s="8">
        <f t="shared" si="8"/>
        <v>952549.19376650918</v>
      </c>
    </row>
    <row r="167" spans="1:6" x14ac:dyDescent="0.25">
      <c r="A167" s="3">
        <f t="shared" si="6"/>
        <v>163</v>
      </c>
      <c r="B167" s="3">
        <f t="shared" si="7"/>
        <v>162</v>
      </c>
      <c r="C167" s="4">
        <f>Input!$D$14</f>
        <v>10166.755399186557</v>
      </c>
      <c r="D167" s="5">
        <f>-PPMT(Input!$D$13/12,$B$4-B168,$B$4,$F$4)</f>
        <v>3014.7760768476001</v>
      </c>
      <c r="E167" s="5">
        <f>-IPMT(Input!$D$13/12,$B$4-B168,$B$4,$F$4)</f>
        <v>7151.979322338947</v>
      </c>
      <c r="F167" s="8">
        <f t="shared" si="8"/>
        <v>949556.95496865024</v>
      </c>
    </row>
    <row r="168" spans="1:6" x14ac:dyDescent="0.25">
      <c r="A168" s="3">
        <f t="shared" si="6"/>
        <v>164</v>
      </c>
      <c r="B168" s="3">
        <f t="shared" si="7"/>
        <v>161</v>
      </c>
      <c r="C168" s="4">
        <f>Input!$D$14</f>
        <v>10166.755399186557</v>
      </c>
      <c r="D168" s="5">
        <f>-PPMT(Input!$D$13/12,$B$4-B169,$B$4,$F$4)</f>
        <v>3037.4831046359523</v>
      </c>
      <c r="E168" s="5">
        <f>-IPMT(Input!$D$13/12,$B$4-B169,$B$4,$F$4)</f>
        <v>7129.2722945505948</v>
      </c>
      <c r="F168" s="8">
        <f t="shared" si="8"/>
        <v>946542.17889180267</v>
      </c>
    </row>
    <row r="169" spans="1:6" x14ac:dyDescent="0.25">
      <c r="A169" s="3">
        <f t="shared" si="6"/>
        <v>165</v>
      </c>
      <c r="B169" s="3">
        <f t="shared" si="7"/>
        <v>160</v>
      </c>
      <c r="C169" s="4">
        <f>Input!$D$14</f>
        <v>10166.755399186557</v>
      </c>
      <c r="D169" s="5">
        <f>-PPMT(Input!$D$13/12,$B$4-B170,$B$4,$F$4)</f>
        <v>3060.3611597569611</v>
      </c>
      <c r="E169" s="5">
        <f>-IPMT(Input!$D$13/12,$B$4-B170,$B$4,$F$4)</f>
        <v>7106.3942394295855</v>
      </c>
      <c r="F169" s="8">
        <f t="shared" si="8"/>
        <v>943504.69578716671</v>
      </c>
    </row>
    <row r="170" spans="1:6" x14ac:dyDescent="0.25">
      <c r="A170" s="3">
        <f t="shared" si="6"/>
        <v>166</v>
      </c>
      <c r="B170" s="3">
        <f t="shared" si="7"/>
        <v>159</v>
      </c>
      <c r="C170" s="4">
        <f>Input!$D$14</f>
        <v>10166.755399186557</v>
      </c>
      <c r="D170" s="5">
        <f>-PPMT(Input!$D$13/12,$B$4-B171,$B$4,$F$4)</f>
        <v>3083.4115303734275</v>
      </c>
      <c r="E170" s="5">
        <f>-IPMT(Input!$D$13/12,$B$4-B171,$B$4,$F$4)</f>
        <v>7083.34386881312</v>
      </c>
      <c r="F170" s="8">
        <f t="shared" si="8"/>
        <v>940444.3346274097</v>
      </c>
    </row>
    <row r="171" spans="1:6" x14ac:dyDescent="0.25">
      <c r="A171" s="3">
        <f t="shared" si="6"/>
        <v>167</v>
      </c>
      <c r="B171" s="3">
        <f t="shared" si="7"/>
        <v>158</v>
      </c>
      <c r="C171" s="4">
        <f>Input!$D$14</f>
        <v>10166.755399186557</v>
      </c>
      <c r="D171" s="5">
        <f>-PPMT(Input!$D$13/12,$B$4-B172,$B$4,$F$4)</f>
        <v>3106.6355143504816</v>
      </c>
      <c r="E171" s="5">
        <f>-IPMT(Input!$D$13/12,$B$4-B172,$B$4,$F$4)</f>
        <v>7060.1198848360655</v>
      </c>
      <c r="F171" s="8">
        <f t="shared" si="8"/>
        <v>937360.92309703631</v>
      </c>
    </row>
    <row r="172" spans="1:6" x14ac:dyDescent="0.25">
      <c r="A172" s="1">
        <f t="shared" si="6"/>
        <v>168</v>
      </c>
      <c r="B172" s="2">
        <f t="shared" si="7"/>
        <v>157</v>
      </c>
      <c r="C172" s="4">
        <f>Input!$D$14</f>
        <v>10166.755399186557</v>
      </c>
      <c r="D172" s="5">
        <f>-PPMT(Input!$D$13/12,$B$4-B173,$B$4,$F$4)</f>
        <v>3130.0344193286592</v>
      </c>
      <c r="E172" s="5">
        <f>-IPMT(Input!$D$13/12,$B$4-B173,$B$4,$F$4)</f>
        <v>7036.720979857887</v>
      </c>
      <c r="F172" s="8">
        <f t="shared" si="8"/>
        <v>934254.28758268582</v>
      </c>
    </row>
    <row r="173" spans="1:6" x14ac:dyDescent="0.25">
      <c r="A173" s="3">
        <f t="shared" si="6"/>
        <v>169</v>
      </c>
      <c r="B173" s="3">
        <f t="shared" si="7"/>
        <v>156</v>
      </c>
      <c r="C173" s="4">
        <f>Input!$D$14</f>
        <v>10166.755399186557</v>
      </c>
      <c r="D173" s="5">
        <f>-PPMT(Input!$D$13/12,$B$4-B174,$B$4,$F$4)</f>
        <v>3153.6095627975274</v>
      </c>
      <c r="E173" s="5">
        <f>-IPMT(Input!$D$13/12,$B$4-B174,$B$4,$F$4)</f>
        <v>7013.1458363890197</v>
      </c>
      <c r="F173" s="8">
        <f t="shared" si="8"/>
        <v>931124.25316335715</v>
      </c>
    </row>
    <row r="174" spans="1:6" x14ac:dyDescent="0.25">
      <c r="A174" s="3">
        <f t="shared" si="6"/>
        <v>170</v>
      </c>
      <c r="B174" s="3">
        <f t="shared" si="7"/>
        <v>155</v>
      </c>
      <c r="C174" s="4">
        <f>Input!$D$14</f>
        <v>10166.755399186557</v>
      </c>
      <c r="D174" s="5">
        <f>-PPMT(Input!$D$13/12,$B$4-B175,$B$4,$F$4)</f>
        <v>3177.3622721698716</v>
      </c>
      <c r="E174" s="5">
        <f>-IPMT(Input!$D$13/12,$B$4-B175,$B$4,$F$4)</f>
        <v>6989.393127016674</v>
      </c>
      <c r="F174" s="8">
        <f t="shared" si="8"/>
        <v>927970.64360055968</v>
      </c>
    </row>
    <row r="175" spans="1:6" x14ac:dyDescent="0.25">
      <c r="A175" s="3">
        <f t="shared" si="6"/>
        <v>171</v>
      </c>
      <c r="B175" s="3">
        <f t="shared" si="7"/>
        <v>154</v>
      </c>
      <c r="C175" s="4">
        <f>Input!$D$14</f>
        <v>10166.755399186557</v>
      </c>
      <c r="D175" s="5">
        <f>-PPMT(Input!$D$13/12,$B$4-B176,$B$4,$F$4)</f>
        <v>3201.2938848564318</v>
      </c>
      <c r="E175" s="5">
        <f>-IPMT(Input!$D$13/12,$B$4-B176,$B$4,$F$4)</f>
        <v>6965.4615143301153</v>
      </c>
      <c r="F175" s="8">
        <f t="shared" si="8"/>
        <v>924793.28132838977</v>
      </c>
    </row>
    <row r="176" spans="1:6" x14ac:dyDescent="0.25">
      <c r="A176" s="3">
        <f t="shared" si="6"/>
        <v>172</v>
      </c>
      <c r="B176" s="3">
        <f t="shared" si="7"/>
        <v>153</v>
      </c>
      <c r="C176" s="4">
        <f>Input!$D$14</f>
        <v>10166.755399186557</v>
      </c>
      <c r="D176" s="5">
        <f>-PPMT(Input!$D$13/12,$B$4-B177,$B$4,$F$4)</f>
        <v>3225.4057483412066</v>
      </c>
      <c r="E176" s="5">
        <f>-IPMT(Input!$D$13/12,$B$4-B177,$B$4,$F$4)</f>
        <v>6941.3496508453409</v>
      </c>
      <c r="F176" s="8">
        <f t="shared" si="8"/>
        <v>921591.98744353338</v>
      </c>
    </row>
    <row r="177" spans="1:6" x14ac:dyDescent="0.25">
      <c r="A177" s="3">
        <f t="shared" si="6"/>
        <v>173</v>
      </c>
      <c r="B177" s="3">
        <f t="shared" si="7"/>
        <v>152</v>
      </c>
      <c r="C177" s="4">
        <f>Input!$D$14</f>
        <v>10166.755399186557</v>
      </c>
      <c r="D177" s="5">
        <f>-PPMT(Input!$D$13/12,$B$4-B178,$B$4,$F$4)</f>
        <v>3249.6992202573288</v>
      </c>
      <c r="E177" s="5">
        <f>-IPMT(Input!$D$13/12,$B$4-B178,$B$4,$F$4)</f>
        <v>6917.0561789292169</v>
      </c>
      <c r="F177" s="8">
        <f t="shared" si="8"/>
        <v>918366.58169519214</v>
      </c>
    </row>
    <row r="178" spans="1:6" x14ac:dyDescent="0.25">
      <c r="A178" s="3">
        <f t="shared" si="6"/>
        <v>174</v>
      </c>
      <c r="B178" s="3">
        <f t="shared" si="7"/>
        <v>151</v>
      </c>
      <c r="C178" s="4">
        <f>Input!$D$14</f>
        <v>10166.755399186557</v>
      </c>
      <c r="D178" s="5">
        <f>-PPMT(Input!$D$13/12,$B$4-B179,$B$4,$F$4)</f>
        <v>3274.1756684635016</v>
      </c>
      <c r="E178" s="5">
        <f>-IPMT(Input!$D$13/12,$B$4-B179,$B$4,$F$4)</f>
        <v>6892.5797307230441</v>
      </c>
      <c r="F178" s="8">
        <f t="shared" si="8"/>
        <v>915116.8824749348</v>
      </c>
    </row>
    <row r="179" spans="1:6" x14ac:dyDescent="0.25">
      <c r="A179" s="3">
        <f t="shared" si="6"/>
        <v>175</v>
      </c>
      <c r="B179" s="3">
        <f t="shared" si="7"/>
        <v>150</v>
      </c>
      <c r="C179" s="4">
        <f>Input!$D$14</f>
        <v>10166.755399186557</v>
      </c>
      <c r="D179" s="5">
        <f>-PPMT(Input!$D$13/12,$B$4-B180,$B$4,$F$4)</f>
        <v>3298.8364711210206</v>
      </c>
      <c r="E179" s="5">
        <f>-IPMT(Input!$D$13/12,$B$4-B180,$B$4,$F$4)</f>
        <v>6867.9189280655255</v>
      </c>
      <c r="F179" s="8">
        <f t="shared" si="8"/>
        <v>911842.70680647134</v>
      </c>
    </row>
    <row r="180" spans="1:6" x14ac:dyDescent="0.25">
      <c r="A180" s="3">
        <f t="shared" si="6"/>
        <v>176</v>
      </c>
      <c r="B180" s="3">
        <f t="shared" si="7"/>
        <v>149</v>
      </c>
      <c r="C180" s="4">
        <f>Input!$D$14</f>
        <v>10166.755399186557</v>
      </c>
      <c r="D180" s="5">
        <f>-PPMT(Input!$D$13/12,$B$4-B181,$B$4,$F$4)</f>
        <v>3323.6830167713697</v>
      </c>
      <c r="E180" s="5">
        <f>-IPMT(Input!$D$13/12,$B$4-B181,$B$4,$F$4)</f>
        <v>6843.0723824151773</v>
      </c>
      <c r="F180" s="8">
        <f t="shared" si="8"/>
        <v>908543.87033535028</v>
      </c>
    </row>
    <row r="181" spans="1:6" x14ac:dyDescent="0.25">
      <c r="A181" s="3">
        <f t="shared" si="6"/>
        <v>177</v>
      </c>
      <c r="B181" s="3">
        <f t="shared" si="7"/>
        <v>148</v>
      </c>
      <c r="C181" s="4">
        <f>Input!$D$14</f>
        <v>10166.755399186557</v>
      </c>
      <c r="D181" s="5">
        <f>-PPMT(Input!$D$13/12,$B$4-B182,$B$4,$F$4)</f>
        <v>3348.7167044144057</v>
      </c>
      <c r="E181" s="5">
        <f>-IPMT(Input!$D$13/12,$B$4-B182,$B$4,$F$4)</f>
        <v>6818.0386947721408</v>
      </c>
      <c r="F181" s="8">
        <f t="shared" si="8"/>
        <v>905220.18731857894</v>
      </c>
    </row>
    <row r="182" spans="1:6" x14ac:dyDescent="0.25">
      <c r="A182" s="3">
        <f t="shared" si="6"/>
        <v>178</v>
      </c>
      <c r="B182" s="3">
        <f t="shared" si="7"/>
        <v>147</v>
      </c>
      <c r="C182" s="4">
        <f>Input!$D$14</f>
        <v>10166.755399186557</v>
      </c>
      <c r="D182" s="5">
        <f>-PPMT(Input!$D$13/12,$B$4-B183,$B$4,$F$4)</f>
        <v>3373.9389435871303</v>
      </c>
      <c r="E182" s="5">
        <f>-IPMT(Input!$D$13/12,$B$4-B183,$B$4,$F$4)</f>
        <v>6792.8164555994163</v>
      </c>
      <c r="F182" s="8">
        <f t="shared" si="8"/>
        <v>901871.47061416449</v>
      </c>
    </row>
    <row r="183" spans="1:6" x14ac:dyDescent="0.25">
      <c r="A183" s="3">
        <f t="shared" si="6"/>
        <v>179</v>
      </c>
      <c r="B183" s="3">
        <f t="shared" si="7"/>
        <v>146</v>
      </c>
      <c r="C183" s="4">
        <f>Input!$D$14</f>
        <v>10166.755399186557</v>
      </c>
      <c r="D183" s="5">
        <f>-PPMT(Input!$D$13/12,$B$4-B184,$B$4,$F$4)</f>
        <v>3399.3511544430503</v>
      </c>
      <c r="E183" s="5">
        <f>-IPMT(Input!$D$13/12,$B$4-B184,$B$4,$F$4)</f>
        <v>6767.4042447434958</v>
      </c>
      <c r="F183" s="8">
        <f t="shared" si="8"/>
        <v>898497.53167057736</v>
      </c>
    </row>
    <row r="184" spans="1:6" x14ac:dyDescent="0.25">
      <c r="A184" s="1">
        <f t="shared" si="6"/>
        <v>180</v>
      </c>
      <c r="B184" s="2">
        <f t="shared" si="7"/>
        <v>145</v>
      </c>
      <c r="C184" s="4">
        <f>Input!$D$14</f>
        <v>10166.755399186557</v>
      </c>
      <c r="D184" s="5">
        <f>-PPMT(Input!$D$13/12,$B$4-B185,$B$4,$F$4)</f>
        <v>3424.9547678321478</v>
      </c>
      <c r="E184" s="5">
        <f>-IPMT(Input!$D$13/12,$B$4-B185,$B$4,$F$4)</f>
        <v>6741.8006313543992</v>
      </c>
      <c r="F184" s="8">
        <f t="shared" si="8"/>
        <v>895098.18051613437</v>
      </c>
    </row>
    <row r="185" spans="1:6" x14ac:dyDescent="0.25">
      <c r="A185" s="3">
        <f t="shared" si="6"/>
        <v>181</v>
      </c>
      <c r="B185" s="3">
        <f t="shared" si="7"/>
        <v>144</v>
      </c>
      <c r="C185" s="4">
        <f>Input!$D$14</f>
        <v>10166.755399186557</v>
      </c>
      <c r="D185" s="5">
        <f>-PPMT(Input!$D$13/12,$B$4-B186,$B$4,$F$4)</f>
        <v>3450.751225381438</v>
      </c>
      <c r="E185" s="5">
        <f>-IPMT(Input!$D$13/12,$B$4-B186,$B$4,$F$4)</f>
        <v>6716.0041738051095</v>
      </c>
      <c r="F185" s="8">
        <f t="shared" si="8"/>
        <v>891673.22574830218</v>
      </c>
    </row>
    <row r="186" spans="1:6" x14ac:dyDescent="0.25">
      <c r="A186" s="3">
        <f t="shared" si="6"/>
        <v>182</v>
      </c>
      <c r="B186" s="3">
        <f t="shared" si="7"/>
        <v>143</v>
      </c>
      <c r="C186" s="4">
        <f>Input!$D$14</f>
        <v>10166.755399186557</v>
      </c>
      <c r="D186" s="5">
        <f>-PPMT(Input!$D$13/12,$B$4-B187,$B$4,$F$4)</f>
        <v>3476.7419795761434</v>
      </c>
      <c r="E186" s="5">
        <f>-IPMT(Input!$D$13/12,$B$4-B187,$B$4,$F$4)</f>
        <v>6690.0134196104027</v>
      </c>
      <c r="F186" s="8">
        <f t="shared" si="8"/>
        <v>888222.47452292079</v>
      </c>
    </row>
    <row r="187" spans="1:6" x14ac:dyDescent="0.25">
      <c r="A187" s="3">
        <f t="shared" si="6"/>
        <v>183</v>
      </c>
      <c r="B187" s="3">
        <f t="shared" si="7"/>
        <v>142</v>
      </c>
      <c r="C187" s="4">
        <f>Input!$D$14</f>
        <v>10166.755399186557</v>
      </c>
      <c r="D187" s="5">
        <f>-PPMT(Input!$D$13/12,$B$4-B188,$B$4,$F$4)</f>
        <v>3502.9284938414812</v>
      </c>
      <c r="E187" s="5">
        <f>-IPMT(Input!$D$13/12,$B$4-B188,$B$4,$F$4)</f>
        <v>6663.8269053450658</v>
      </c>
      <c r="F187" s="8">
        <f t="shared" si="8"/>
        <v>884745.73254334461</v>
      </c>
    </row>
    <row r="188" spans="1:6" x14ac:dyDescent="0.25">
      <c r="A188" s="3">
        <f t="shared" si="6"/>
        <v>184</v>
      </c>
      <c r="B188" s="3">
        <f t="shared" si="7"/>
        <v>141</v>
      </c>
      <c r="C188" s="4">
        <f>Input!$D$14</f>
        <v>10166.755399186557</v>
      </c>
      <c r="D188" s="5">
        <f>-PPMT(Input!$D$13/12,$B$4-B189,$B$4,$F$4)</f>
        <v>3529.3122426250525</v>
      </c>
      <c r="E188" s="5">
        <f>-IPMT(Input!$D$13/12,$B$4-B189,$B$4,$F$4)</f>
        <v>6637.4431565614932</v>
      </c>
      <c r="F188" s="8">
        <f t="shared" si="8"/>
        <v>881242.80404950317</v>
      </c>
    </row>
    <row r="189" spans="1:6" x14ac:dyDescent="0.25">
      <c r="A189" s="3">
        <f t="shared" si="6"/>
        <v>185</v>
      </c>
      <c r="B189" s="3">
        <f t="shared" si="7"/>
        <v>140</v>
      </c>
      <c r="C189" s="4">
        <f>Input!$D$14</f>
        <v>10166.755399186557</v>
      </c>
      <c r="D189" s="5">
        <f>-PPMT(Input!$D$13/12,$B$4-B190,$B$4,$F$4)</f>
        <v>3555.8947114798725</v>
      </c>
      <c r="E189" s="5">
        <f>-IPMT(Input!$D$13/12,$B$4-B190,$B$4,$F$4)</f>
        <v>6610.8606877066732</v>
      </c>
      <c r="F189" s="8">
        <f t="shared" si="8"/>
        <v>877713.49180687813</v>
      </c>
    </row>
    <row r="190" spans="1:6" x14ac:dyDescent="0.25">
      <c r="A190" s="3">
        <f t="shared" si="6"/>
        <v>186</v>
      </c>
      <c r="B190" s="3">
        <f t="shared" si="7"/>
        <v>139</v>
      </c>
      <c r="C190" s="4">
        <f>Input!$D$14</f>
        <v>10166.755399186557</v>
      </c>
      <c r="D190" s="5">
        <f>-PPMT(Input!$D$13/12,$B$4-B191,$B$4,$F$4)</f>
        <v>3582.6773971480097</v>
      </c>
      <c r="E190" s="5">
        <f>-IPMT(Input!$D$13/12,$B$4-B191,$B$4,$F$4)</f>
        <v>6584.0780020385382</v>
      </c>
      <c r="F190" s="8">
        <f t="shared" si="8"/>
        <v>874157.59709539823</v>
      </c>
    </row>
    <row r="191" spans="1:6" x14ac:dyDescent="0.25">
      <c r="A191" s="3">
        <f t="shared" si="6"/>
        <v>187</v>
      </c>
      <c r="B191" s="3">
        <f t="shared" si="7"/>
        <v>138</v>
      </c>
      <c r="C191" s="4">
        <f>Input!$D$14</f>
        <v>10166.755399186557</v>
      </c>
      <c r="D191" s="5">
        <f>-PPMT(Input!$D$13/12,$B$4-B192,$B$4,$F$4)</f>
        <v>3609.6618076448594</v>
      </c>
      <c r="E191" s="5">
        <f>-IPMT(Input!$D$13/12,$B$4-B192,$B$4,$F$4)</f>
        <v>6557.0935915416876</v>
      </c>
      <c r="F191" s="8">
        <f t="shared" si="8"/>
        <v>870574.91969825025</v>
      </c>
    </row>
    <row r="192" spans="1:6" x14ac:dyDescent="0.25">
      <c r="A192" s="3">
        <f t="shared" si="6"/>
        <v>188</v>
      </c>
      <c r="B192" s="3">
        <f t="shared" si="7"/>
        <v>137</v>
      </c>
      <c r="C192" s="4">
        <f>Input!$D$14</f>
        <v>10166.755399186557</v>
      </c>
      <c r="D192" s="5">
        <f>-PPMT(Input!$D$13/12,$B$4-B193,$B$4,$F$4)</f>
        <v>3636.8494623440611</v>
      </c>
      <c r="E192" s="5">
        <f>-IPMT(Input!$D$13/12,$B$4-B193,$B$4,$F$4)</f>
        <v>6529.9059368424851</v>
      </c>
      <c r="F192" s="8">
        <f t="shared" si="8"/>
        <v>866965.25789060537</v>
      </c>
    </row>
    <row r="193" spans="1:6" x14ac:dyDescent="0.25">
      <c r="A193" s="3">
        <f t="shared" si="6"/>
        <v>189</v>
      </c>
      <c r="B193" s="3">
        <f t="shared" si="7"/>
        <v>136</v>
      </c>
      <c r="C193" s="4">
        <f>Input!$D$14</f>
        <v>10166.755399186557</v>
      </c>
      <c r="D193" s="5">
        <f>-PPMT(Input!$D$13/12,$B$4-B194,$B$4,$F$4)</f>
        <v>3664.2418920630384</v>
      </c>
      <c r="E193" s="5">
        <f>-IPMT(Input!$D$13/12,$B$4-B194,$B$4,$F$4)</f>
        <v>6502.5135071235081</v>
      </c>
      <c r="F193" s="8">
        <f t="shared" si="8"/>
        <v>863328.40842826129</v>
      </c>
    </row>
    <row r="194" spans="1:6" x14ac:dyDescent="0.25">
      <c r="A194" s="3">
        <f t="shared" si="6"/>
        <v>190</v>
      </c>
      <c r="B194" s="3">
        <f t="shared" si="7"/>
        <v>135</v>
      </c>
      <c r="C194" s="4">
        <f>Input!$D$14</f>
        <v>10166.755399186557</v>
      </c>
      <c r="D194" s="5">
        <f>-PPMT(Input!$D$13/12,$B$4-B195,$B$4,$F$4)</f>
        <v>3691.8406391491967</v>
      </c>
      <c r="E194" s="5">
        <f>-IPMT(Input!$D$13/12,$B$4-B195,$B$4,$F$4)</f>
        <v>6474.914760037349</v>
      </c>
      <c r="F194" s="8">
        <f t="shared" si="8"/>
        <v>859664.16653619823</v>
      </c>
    </row>
    <row r="195" spans="1:6" x14ac:dyDescent="0.25">
      <c r="A195" s="3">
        <f t="shared" si="6"/>
        <v>191</v>
      </c>
      <c r="B195" s="3">
        <f t="shared" si="7"/>
        <v>134</v>
      </c>
      <c r="C195" s="4">
        <f>Input!$D$14</f>
        <v>10166.755399186557</v>
      </c>
      <c r="D195" s="5">
        <f>-PPMT(Input!$D$13/12,$B$4-B196,$B$4,$F$4)</f>
        <v>3719.6472575667694</v>
      </c>
      <c r="E195" s="5">
        <f>-IPMT(Input!$D$13/12,$B$4-B196,$B$4,$F$4)</f>
        <v>6447.1081416197767</v>
      </c>
      <c r="F195" s="8">
        <f t="shared" si="8"/>
        <v>855972.32589704904</v>
      </c>
    </row>
    <row r="196" spans="1:6" x14ac:dyDescent="0.25">
      <c r="A196" s="1">
        <f t="shared" si="6"/>
        <v>192</v>
      </c>
      <c r="B196" s="2">
        <f t="shared" si="7"/>
        <v>133</v>
      </c>
      <c r="C196" s="4">
        <f>Input!$D$14</f>
        <v>10166.755399186557</v>
      </c>
      <c r="D196" s="5">
        <f>-PPMT(Input!$D$13/12,$B$4-B197,$B$4,$F$4)</f>
        <v>3747.6633129843099</v>
      </c>
      <c r="E196" s="5">
        <f>-IPMT(Input!$D$13/12,$B$4-B197,$B$4,$F$4)</f>
        <v>6419.0920862022376</v>
      </c>
      <c r="F196" s="8">
        <f t="shared" si="8"/>
        <v>852252.67863948224</v>
      </c>
    </row>
    <row r="197" spans="1:6" x14ac:dyDescent="0.25">
      <c r="A197" s="3">
        <f t="shared" ref="A197:A244" si="9">$B$4-B197</f>
        <v>193</v>
      </c>
      <c r="B197" s="3">
        <f t="shared" ref="B197:B260" si="10">B196-1</f>
        <v>132</v>
      </c>
      <c r="C197" s="4">
        <f>Input!$D$14</f>
        <v>10166.755399186557</v>
      </c>
      <c r="D197" s="5">
        <f>-PPMT(Input!$D$13/12,$B$4-B198,$B$4,$F$4)</f>
        <v>3775.8903828628481</v>
      </c>
      <c r="E197" s="5">
        <f>-IPMT(Input!$D$13/12,$B$4-B198,$B$4,$F$4)</f>
        <v>6390.8650163236989</v>
      </c>
      <c r="F197" s="8">
        <f t="shared" ref="F197:F244" si="11">F196-D196</f>
        <v>848505.01532649796</v>
      </c>
    </row>
    <row r="198" spans="1:6" x14ac:dyDescent="0.25">
      <c r="A198" s="3">
        <f t="shared" si="9"/>
        <v>194</v>
      </c>
      <c r="B198" s="3">
        <f t="shared" si="10"/>
        <v>131</v>
      </c>
      <c r="C198" s="4">
        <f>Input!$D$14</f>
        <v>10166.755399186557</v>
      </c>
      <c r="D198" s="5">
        <f>-PPMT(Input!$D$13/12,$B$4-B199,$B$4,$F$4)</f>
        <v>3804.3300565447125</v>
      </c>
      <c r="E198" s="5">
        <f>-IPMT(Input!$D$13/12,$B$4-B199,$B$4,$F$4)</f>
        <v>6362.4253426418345</v>
      </c>
      <c r="F198" s="8">
        <f t="shared" si="11"/>
        <v>844729.12494363508</v>
      </c>
    </row>
    <row r="199" spans="1:6" x14ac:dyDescent="0.25">
      <c r="A199" s="3">
        <f t="shared" si="9"/>
        <v>195</v>
      </c>
      <c r="B199" s="3">
        <f t="shared" si="10"/>
        <v>130</v>
      </c>
      <c r="C199" s="4">
        <f>Input!$D$14</f>
        <v>10166.755399186557</v>
      </c>
      <c r="D199" s="5">
        <f>-PPMT(Input!$D$13/12,$B$4-B200,$B$4,$F$4)</f>
        <v>3832.9839353430189</v>
      </c>
      <c r="E199" s="5">
        <f>-IPMT(Input!$D$13/12,$B$4-B200,$B$4,$F$4)</f>
        <v>6333.7714638435282</v>
      </c>
      <c r="F199" s="8">
        <f t="shared" si="11"/>
        <v>840924.79488709033</v>
      </c>
    </row>
    <row r="200" spans="1:6" x14ac:dyDescent="0.25">
      <c r="A200" s="3">
        <f t="shared" si="9"/>
        <v>196</v>
      </c>
      <c r="B200" s="3">
        <f t="shared" si="10"/>
        <v>129</v>
      </c>
      <c r="C200" s="4">
        <f>Input!$D$14</f>
        <v>10166.755399186557</v>
      </c>
      <c r="D200" s="5">
        <f>-PPMT(Input!$D$13/12,$B$4-B201,$B$4,$F$4)</f>
        <v>3861.8536326318304</v>
      </c>
      <c r="E200" s="5">
        <f>-IPMT(Input!$D$13/12,$B$4-B201,$B$4,$F$4)</f>
        <v>6304.9017665547162</v>
      </c>
      <c r="F200" s="8">
        <f t="shared" si="11"/>
        <v>837091.81095174735</v>
      </c>
    </row>
    <row r="201" spans="1:6" x14ac:dyDescent="0.25">
      <c r="A201" s="3">
        <f t="shared" si="9"/>
        <v>197</v>
      </c>
      <c r="B201" s="3">
        <f t="shared" si="10"/>
        <v>128</v>
      </c>
      <c r="C201" s="4">
        <f>Input!$D$14</f>
        <v>10166.755399186557</v>
      </c>
      <c r="D201" s="5">
        <f>-PPMT(Input!$D$13/12,$B$4-B202,$B$4,$F$4)</f>
        <v>3890.9407739370031</v>
      </c>
      <c r="E201" s="5">
        <f>-IPMT(Input!$D$13/12,$B$4-B202,$B$4,$F$4)</f>
        <v>6275.8146252495435</v>
      </c>
      <c r="F201" s="8">
        <f t="shared" si="11"/>
        <v>833229.95731911552</v>
      </c>
    </row>
    <row r="202" spans="1:6" x14ac:dyDescent="0.25">
      <c r="A202" s="3">
        <f t="shared" si="9"/>
        <v>198</v>
      </c>
      <c r="B202" s="3">
        <f t="shared" si="10"/>
        <v>127</v>
      </c>
      <c r="C202" s="4">
        <f>Input!$D$14</f>
        <v>10166.755399186557</v>
      </c>
      <c r="D202" s="5">
        <f>-PPMT(Input!$D$13/12,$B$4-B203,$B$4,$F$4)</f>
        <v>3920.2469970277089</v>
      </c>
      <c r="E202" s="5">
        <f>-IPMT(Input!$D$13/12,$B$4-B203,$B$4,$F$4)</f>
        <v>6246.5084021588373</v>
      </c>
      <c r="F202" s="8">
        <f t="shared" si="11"/>
        <v>829339.01654517849</v>
      </c>
    </row>
    <row r="203" spans="1:6" x14ac:dyDescent="0.25">
      <c r="A203" s="3">
        <f t="shared" si="9"/>
        <v>199</v>
      </c>
      <c r="B203" s="3">
        <f t="shared" si="10"/>
        <v>126</v>
      </c>
      <c r="C203" s="4">
        <f>Input!$D$14</f>
        <v>10166.755399186557</v>
      </c>
      <c r="D203" s="5">
        <f>-PPMT(Input!$D$13/12,$B$4-B204,$B$4,$F$4)</f>
        <v>3949.7739520086548</v>
      </c>
      <c r="E203" s="5">
        <f>-IPMT(Input!$D$13/12,$B$4-B204,$B$4,$F$4)</f>
        <v>6216.9814471778918</v>
      </c>
      <c r="F203" s="8">
        <f t="shared" si="11"/>
        <v>825418.76954815083</v>
      </c>
    </row>
    <row r="204" spans="1:6" x14ac:dyDescent="0.25">
      <c r="A204" s="3">
        <f t="shared" si="9"/>
        <v>200</v>
      </c>
      <c r="B204" s="3">
        <f t="shared" si="10"/>
        <v>125</v>
      </c>
      <c r="C204" s="4">
        <f>Input!$D$14</f>
        <v>10166.755399186557</v>
      </c>
      <c r="D204" s="5">
        <f>-PPMT(Input!$D$13/12,$B$4-B205,$B$4,$F$4)</f>
        <v>3979.5233014129899</v>
      </c>
      <c r="E204" s="5">
        <f>-IPMT(Input!$D$13/12,$B$4-B205,$B$4,$F$4)</f>
        <v>6187.2320977735571</v>
      </c>
      <c r="F204" s="8">
        <f t="shared" si="11"/>
        <v>821468.99559614214</v>
      </c>
    </row>
    <row r="205" spans="1:6" x14ac:dyDescent="0.25">
      <c r="A205" s="3">
        <f t="shared" si="9"/>
        <v>201</v>
      </c>
      <c r="B205" s="3">
        <f t="shared" si="10"/>
        <v>124</v>
      </c>
      <c r="C205" s="4">
        <f>Input!$D$14</f>
        <v>10166.755399186557</v>
      </c>
      <c r="D205" s="5">
        <f>-PPMT(Input!$D$13/12,$B$4-B206,$B$4,$F$4)</f>
        <v>4009.4967202959174</v>
      </c>
      <c r="E205" s="5">
        <f>-IPMT(Input!$D$13/12,$B$4-B206,$B$4,$F$4)</f>
        <v>6157.2586788906292</v>
      </c>
      <c r="F205" s="8">
        <f t="shared" si="11"/>
        <v>817489.4722947292</v>
      </c>
    </row>
    <row r="206" spans="1:6" x14ac:dyDescent="0.25">
      <c r="A206" s="3">
        <f t="shared" si="9"/>
        <v>202</v>
      </c>
      <c r="B206" s="3">
        <f t="shared" si="10"/>
        <v>123</v>
      </c>
      <c r="C206" s="4">
        <f>Input!$D$14</f>
        <v>10166.755399186557</v>
      </c>
      <c r="D206" s="5">
        <f>-PPMT(Input!$D$13/12,$B$4-B207,$B$4,$F$4)</f>
        <v>4039.6958963290058</v>
      </c>
      <c r="E206" s="5">
        <f>-IPMT(Input!$D$13/12,$B$4-B207,$B$4,$F$4)</f>
        <v>6127.0595028575408</v>
      </c>
      <c r="F206" s="8">
        <f t="shared" si="11"/>
        <v>813479.97557443334</v>
      </c>
    </row>
    <row r="207" spans="1:6" x14ac:dyDescent="0.25">
      <c r="A207" s="3">
        <f t="shared" si="9"/>
        <v>203</v>
      </c>
      <c r="B207" s="3">
        <f t="shared" si="10"/>
        <v>122</v>
      </c>
      <c r="C207" s="4">
        <f>Input!$D$14</f>
        <v>10166.755399186557</v>
      </c>
      <c r="D207" s="5">
        <f>-PPMT(Input!$D$13/12,$B$4-B208,$B$4,$F$4)</f>
        <v>4070.1225298952213</v>
      </c>
      <c r="E207" s="5">
        <f>-IPMT(Input!$D$13/12,$B$4-B208,$B$4,$F$4)</f>
        <v>6096.6328692913257</v>
      </c>
      <c r="F207" s="8">
        <f t="shared" si="11"/>
        <v>809440.27967810433</v>
      </c>
    </row>
    <row r="208" spans="1:6" x14ac:dyDescent="0.25">
      <c r="A208" s="1">
        <f t="shared" si="9"/>
        <v>204</v>
      </c>
      <c r="B208" s="2">
        <f t="shared" si="10"/>
        <v>121</v>
      </c>
      <c r="C208" s="4">
        <f>Input!$D$14</f>
        <v>10166.755399186557</v>
      </c>
      <c r="D208" s="5">
        <f>-PPMT(Input!$D$13/12,$B$4-B209,$B$4,$F$4)</f>
        <v>4100.7783341846616</v>
      </c>
      <c r="E208" s="5">
        <f>-IPMT(Input!$D$13/12,$B$4-B209,$B$4,$F$4)</f>
        <v>6065.9770650018836</v>
      </c>
      <c r="F208" s="8">
        <f t="shared" si="11"/>
        <v>805370.15714820905</v>
      </c>
    </row>
    <row r="209" spans="1:6" x14ac:dyDescent="0.25">
      <c r="A209" s="3">
        <f t="shared" si="9"/>
        <v>205</v>
      </c>
      <c r="B209" s="3">
        <f t="shared" si="10"/>
        <v>120</v>
      </c>
      <c r="C209" s="4">
        <f>Input!$D$14</f>
        <v>10166.755399186557</v>
      </c>
      <c r="D209" s="5">
        <f>-PPMT(Input!$D$13/12,$B$4-B210,$B$4,$F$4)</f>
        <v>4131.6650352910247</v>
      </c>
      <c r="E209" s="5">
        <f>-IPMT(Input!$D$13/12,$B$4-B210,$B$4,$F$4)</f>
        <v>6035.0903638955215</v>
      </c>
      <c r="F209" s="8">
        <f t="shared" si="11"/>
        <v>801269.37881402439</v>
      </c>
    </row>
    <row r="210" spans="1:6" x14ac:dyDescent="0.25">
      <c r="A210" s="3">
        <f t="shared" si="9"/>
        <v>206</v>
      </c>
      <c r="B210" s="3">
        <f t="shared" si="10"/>
        <v>119</v>
      </c>
      <c r="C210" s="4">
        <f>Input!$D$14</f>
        <v>10166.755399186557</v>
      </c>
      <c r="D210" s="5">
        <f>-PPMT(Input!$D$13/12,$B$4-B211,$B$4,$F$4)</f>
        <v>4162.7843723087899</v>
      </c>
      <c r="E210" s="5">
        <f>-IPMT(Input!$D$13/12,$B$4-B211,$B$4,$F$4)</f>
        <v>6003.9710268777571</v>
      </c>
      <c r="F210" s="8">
        <f t="shared" si="11"/>
        <v>797137.71377873339</v>
      </c>
    </row>
    <row r="211" spans="1:6" x14ac:dyDescent="0.25">
      <c r="A211" s="3">
        <f t="shared" si="9"/>
        <v>207</v>
      </c>
      <c r="B211" s="3">
        <f t="shared" si="10"/>
        <v>118</v>
      </c>
      <c r="C211" s="4">
        <f>Input!$D$14</f>
        <v>10166.755399186557</v>
      </c>
      <c r="D211" s="5">
        <f>-PPMT(Input!$D$13/12,$B$4-B212,$B$4,$F$4)</f>
        <v>4194.1380974311451</v>
      </c>
      <c r="E211" s="5">
        <f>-IPMT(Input!$D$13/12,$B$4-B212,$B$4,$F$4)</f>
        <v>5972.617301755402</v>
      </c>
      <c r="F211" s="8">
        <f t="shared" si="11"/>
        <v>792974.92940642464</v>
      </c>
    </row>
    <row r="212" spans="1:6" x14ac:dyDescent="0.25">
      <c r="A212" s="3">
        <f t="shared" si="9"/>
        <v>208</v>
      </c>
      <c r="B212" s="3">
        <f t="shared" si="10"/>
        <v>117</v>
      </c>
      <c r="C212" s="4">
        <f>Input!$D$14</f>
        <v>10166.755399186557</v>
      </c>
      <c r="D212" s="5">
        <f>-PPMT(Input!$D$13/12,$B$4-B213,$B$4,$F$4)</f>
        <v>4225.7279760486435</v>
      </c>
      <c r="E212" s="5">
        <f>-IPMT(Input!$D$13/12,$B$4-B213,$B$4,$F$4)</f>
        <v>5941.0274231379035</v>
      </c>
      <c r="F212" s="8">
        <f t="shared" si="11"/>
        <v>788780.79130899347</v>
      </c>
    </row>
    <row r="213" spans="1:6" x14ac:dyDescent="0.25">
      <c r="A213" s="3">
        <f t="shared" si="9"/>
        <v>209</v>
      </c>
      <c r="B213" s="3">
        <f t="shared" si="10"/>
        <v>116</v>
      </c>
      <c r="C213" s="4">
        <f>Input!$D$14</f>
        <v>10166.755399186557</v>
      </c>
      <c r="D213" s="5">
        <f>-PPMT(Input!$D$13/12,$B$4-B214,$B$4,$F$4)</f>
        <v>4257.5557868486057</v>
      </c>
      <c r="E213" s="5">
        <f>-IPMT(Input!$D$13/12,$B$4-B214,$B$4,$F$4)</f>
        <v>5909.1996123379413</v>
      </c>
      <c r="F213" s="8">
        <f t="shared" si="11"/>
        <v>784555.06333294488</v>
      </c>
    </row>
    <row r="214" spans="1:6" x14ac:dyDescent="0.25">
      <c r="A214" s="3">
        <f t="shared" si="9"/>
        <v>210</v>
      </c>
      <c r="B214" s="3">
        <f t="shared" si="10"/>
        <v>115</v>
      </c>
      <c r="C214" s="4">
        <f>Input!$D$14</f>
        <v>10166.755399186557</v>
      </c>
      <c r="D214" s="5">
        <f>-PPMT(Input!$D$13/12,$B$4-B215,$B$4,$F$4)</f>
        <v>4289.6233219152627</v>
      </c>
      <c r="E214" s="5">
        <f>-IPMT(Input!$D$13/12,$B$4-B215,$B$4,$F$4)</f>
        <v>5877.1320772712852</v>
      </c>
      <c r="F214" s="8">
        <f t="shared" si="11"/>
        <v>780297.50754609623</v>
      </c>
    </row>
    <row r="215" spans="1:6" x14ac:dyDescent="0.25">
      <c r="A215" s="3">
        <f t="shared" si="9"/>
        <v>211</v>
      </c>
      <c r="B215" s="3">
        <f t="shared" si="10"/>
        <v>114</v>
      </c>
      <c r="C215" s="4">
        <f>Input!$D$14</f>
        <v>10166.755399186557</v>
      </c>
      <c r="D215" s="5">
        <f>-PPMT(Input!$D$13/12,$B$4-B216,$B$4,$F$4)</f>
        <v>4321.9323868306728</v>
      </c>
      <c r="E215" s="5">
        <f>-IPMT(Input!$D$13/12,$B$4-B216,$B$4,$F$4)</f>
        <v>5844.8230123558742</v>
      </c>
      <c r="F215" s="8">
        <f t="shared" si="11"/>
        <v>776007.88422418095</v>
      </c>
    </row>
    <row r="216" spans="1:6" x14ac:dyDescent="0.25">
      <c r="A216" s="3">
        <f t="shared" si="9"/>
        <v>212</v>
      </c>
      <c r="B216" s="3">
        <f t="shared" si="10"/>
        <v>113</v>
      </c>
      <c r="C216" s="4">
        <f>Input!$D$14</f>
        <v>10166.755399186557</v>
      </c>
      <c r="D216" s="5">
        <f>-PPMT(Input!$D$13/12,$B$4-B217,$B$4,$F$4)</f>
        <v>4354.484800776374</v>
      </c>
      <c r="E216" s="5">
        <f>-IPMT(Input!$D$13/12,$B$4-B217,$B$4,$F$4)</f>
        <v>5812.2705984101731</v>
      </c>
      <c r="F216" s="8">
        <f t="shared" si="11"/>
        <v>771685.95183735027</v>
      </c>
    </row>
    <row r="217" spans="1:6" x14ac:dyDescent="0.25">
      <c r="A217" s="3">
        <f t="shared" si="9"/>
        <v>213</v>
      </c>
      <c r="B217" s="3">
        <f t="shared" si="10"/>
        <v>112</v>
      </c>
      <c r="C217" s="4">
        <f>Input!$D$14</f>
        <v>10166.755399186557</v>
      </c>
      <c r="D217" s="5">
        <f>-PPMT(Input!$D$13/12,$B$4-B218,$B$4,$F$4)</f>
        <v>4387.2823966358246</v>
      </c>
      <c r="E217" s="5">
        <f>-IPMT(Input!$D$13/12,$B$4-B218,$B$4,$F$4)</f>
        <v>5779.4730025507224</v>
      </c>
      <c r="F217" s="8">
        <f t="shared" si="11"/>
        <v>767331.46703657391</v>
      </c>
    </row>
    <row r="218" spans="1:6" x14ac:dyDescent="0.25">
      <c r="A218" s="3">
        <f t="shared" si="9"/>
        <v>214</v>
      </c>
      <c r="B218" s="3">
        <f t="shared" si="10"/>
        <v>111</v>
      </c>
      <c r="C218" s="4">
        <f>Input!$D$14</f>
        <v>10166.755399186557</v>
      </c>
      <c r="D218" s="5">
        <f>-PPMT(Input!$D$13/12,$B$4-B219,$B$4,$F$4)</f>
        <v>4420.3270210975952</v>
      </c>
      <c r="E218" s="5">
        <f>-IPMT(Input!$D$13/12,$B$4-B219,$B$4,$F$4)</f>
        <v>5746.4283780889518</v>
      </c>
      <c r="F218" s="8">
        <f t="shared" si="11"/>
        <v>762944.18463993806</v>
      </c>
    </row>
    <row r="219" spans="1:6" x14ac:dyDescent="0.25">
      <c r="A219" s="3">
        <f t="shared" si="9"/>
        <v>215</v>
      </c>
      <c r="B219" s="3">
        <f t="shared" si="10"/>
        <v>110</v>
      </c>
      <c r="C219" s="4">
        <f>Input!$D$14</f>
        <v>10166.755399186557</v>
      </c>
      <c r="D219" s="5">
        <f>-PPMT(Input!$D$13/12,$B$4-B220,$B$4,$F$4)</f>
        <v>4453.6205347593523</v>
      </c>
      <c r="E219" s="5">
        <f>-IPMT(Input!$D$13/12,$B$4-B220,$B$4,$F$4)</f>
        <v>5713.1348644271939</v>
      </c>
      <c r="F219" s="8">
        <f t="shared" si="11"/>
        <v>758523.85761884041</v>
      </c>
    </row>
    <row r="220" spans="1:6" x14ac:dyDescent="0.25">
      <c r="A220" s="1">
        <f t="shared" si="9"/>
        <v>216</v>
      </c>
      <c r="B220" s="2">
        <f t="shared" si="10"/>
        <v>109</v>
      </c>
      <c r="C220" s="4">
        <f>Input!$D$14</f>
        <v>10166.755399186557</v>
      </c>
      <c r="D220" s="5">
        <f>-PPMT(Input!$D$13/12,$B$4-B221,$B$4,$F$4)</f>
        <v>4487.1648122326242</v>
      </c>
      <c r="E220" s="5">
        <f>-IPMT(Input!$D$13/12,$B$4-B221,$B$4,$F$4)</f>
        <v>5679.5905869539229</v>
      </c>
      <c r="F220" s="8">
        <f t="shared" si="11"/>
        <v>754070.23708408105</v>
      </c>
    </row>
    <row r="221" spans="1:6" x14ac:dyDescent="0.25">
      <c r="A221" s="3">
        <f t="shared" si="9"/>
        <v>217</v>
      </c>
      <c r="B221" s="3">
        <f t="shared" si="10"/>
        <v>108</v>
      </c>
      <c r="C221" s="4">
        <f>Input!$D$14</f>
        <v>10166.755399186557</v>
      </c>
      <c r="D221" s="5">
        <f>-PPMT(Input!$D$13/12,$B$4-B222,$B$4,$F$4)</f>
        <v>4520.9617422483434</v>
      </c>
      <c r="E221" s="5">
        <f>-IPMT(Input!$D$13/12,$B$4-B222,$B$4,$F$4)</f>
        <v>5645.7936569382027</v>
      </c>
      <c r="F221" s="8">
        <f t="shared" si="11"/>
        <v>749583.07227184845</v>
      </c>
    </row>
    <row r="222" spans="1:6" x14ac:dyDescent="0.25">
      <c r="A222" s="3">
        <f t="shared" si="9"/>
        <v>218</v>
      </c>
      <c r="B222" s="3">
        <f t="shared" si="10"/>
        <v>107</v>
      </c>
      <c r="C222" s="4">
        <f>Input!$D$14</f>
        <v>10166.755399186557</v>
      </c>
      <c r="D222" s="5">
        <f>-PPMT(Input!$D$13/12,$B$4-B223,$B$4,$F$4)</f>
        <v>4555.0132277631992</v>
      </c>
      <c r="E222" s="5">
        <f>-IPMT(Input!$D$13/12,$B$4-B223,$B$4,$F$4)</f>
        <v>5611.7421714233478</v>
      </c>
      <c r="F222" s="8">
        <f t="shared" si="11"/>
        <v>745062.11052960006</v>
      </c>
    </row>
    <row r="223" spans="1:6" x14ac:dyDescent="0.25">
      <c r="A223" s="3">
        <f t="shared" si="9"/>
        <v>219</v>
      </c>
      <c r="B223" s="3">
        <f t="shared" si="10"/>
        <v>106</v>
      </c>
      <c r="C223" s="4">
        <f>Input!$D$14</f>
        <v>10166.755399186557</v>
      </c>
      <c r="D223" s="5">
        <f>-PPMT(Input!$D$13/12,$B$4-B224,$B$4,$F$4)</f>
        <v>4589.3211860667834</v>
      </c>
      <c r="E223" s="5">
        <f>-IPMT(Input!$D$13/12,$B$4-B224,$B$4,$F$4)</f>
        <v>5577.4342131197636</v>
      </c>
      <c r="F223" s="8">
        <f t="shared" si="11"/>
        <v>740507.09730183682</v>
      </c>
    </row>
    <row r="224" spans="1:6" x14ac:dyDescent="0.25">
      <c r="A224" s="3">
        <f t="shared" si="9"/>
        <v>220</v>
      </c>
      <c r="B224" s="3">
        <f t="shared" si="10"/>
        <v>105</v>
      </c>
      <c r="C224" s="4">
        <f>Input!$D$14</f>
        <v>10166.755399186557</v>
      </c>
      <c r="D224" s="5">
        <f>-PPMT(Input!$D$13/12,$B$4-B225,$B$4,$F$4)</f>
        <v>4623.8875488895428</v>
      </c>
      <c r="E224" s="5">
        <f>-IPMT(Input!$D$13/12,$B$4-B225,$B$4,$F$4)</f>
        <v>5542.8678502970042</v>
      </c>
      <c r="F224" s="8">
        <f t="shared" si="11"/>
        <v>735917.77611576999</v>
      </c>
    </row>
    <row r="225" spans="1:6" x14ac:dyDescent="0.25">
      <c r="A225" s="3">
        <f t="shared" si="9"/>
        <v>221</v>
      </c>
      <c r="B225" s="3">
        <f t="shared" si="10"/>
        <v>104</v>
      </c>
      <c r="C225" s="4">
        <f>Input!$D$14</f>
        <v>10166.755399186557</v>
      </c>
      <c r="D225" s="5">
        <f>-PPMT(Input!$D$13/12,$B$4-B226,$B$4,$F$4)</f>
        <v>4658.7142625115512</v>
      </c>
      <c r="E225" s="5">
        <f>-IPMT(Input!$D$13/12,$B$4-B226,$B$4,$F$4)</f>
        <v>5508.0411366749959</v>
      </c>
      <c r="F225" s="8">
        <f t="shared" si="11"/>
        <v>731293.88856688049</v>
      </c>
    </row>
    <row r="226" spans="1:6" x14ac:dyDescent="0.25">
      <c r="A226" s="3">
        <f t="shared" si="9"/>
        <v>222</v>
      </c>
      <c r="B226" s="3">
        <f t="shared" si="10"/>
        <v>103</v>
      </c>
      <c r="C226" s="4">
        <f>Input!$D$14</f>
        <v>10166.755399186557</v>
      </c>
      <c r="D226" s="5">
        <f>-PPMT(Input!$D$13/12,$B$4-B227,$B$4,$F$4)</f>
        <v>4693.8032878720869</v>
      </c>
      <c r="E226" s="5">
        <f>-IPMT(Input!$D$13/12,$B$4-B227,$B$4,$F$4)</f>
        <v>5472.952111314461</v>
      </c>
      <c r="F226" s="8">
        <f t="shared" si="11"/>
        <v>726635.17430436891</v>
      </c>
    </row>
    <row r="227" spans="1:6" x14ac:dyDescent="0.25">
      <c r="A227" s="3">
        <f t="shared" si="9"/>
        <v>223</v>
      </c>
      <c r="B227" s="3">
        <f t="shared" si="10"/>
        <v>102</v>
      </c>
      <c r="C227" s="4">
        <f>Input!$D$14</f>
        <v>10166.755399186557</v>
      </c>
      <c r="D227" s="5">
        <f>-PPMT(Input!$D$13/12,$B$4-B228,$B$4,$F$4)</f>
        <v>4729.156600680054</v>
      </c>
      <c r="E227" s="5">
        <f>-IPMT(Input!$D$13/12,$B$4-B228,$B$4,$F$4)</f>
        <v>5437.5987985064921</v>
      </c>
      <c r="F227" s="8">
        <f t="shared" si="11"/>
        <v>721941.37101649679</v>
      </c>
    </row>
    <row r="228" spans="1:6" x14ac:dyDescent="0.25">
      <c r="A228" s="3">
        <f t="shared" si="9"/>
        <v>224</v>
      </c>
      <c r="B228" s="3">
        <f t="shared" si="10"/>
        <v>101</v>
      </c>
      <c r="C228" s="4">
        <f>Input!$D$14</f>
        <v>10166.755399186557</v>
      </c>
      <c r="D228" s="5">
        <f>-PPMT(Input!$D$13/12,$B$4-B229,$B$4,$F$4)</f>
        <v>4764.7761915252204</v>
      </c>
      <c r="E228" s="5">
        <f>-IPMT(Input!$D$13/12,$B$4-B229,$B$4,$F$4)</f>
        <v>5401.9792076613267</v>
      </c>
      <c r="F228" s="8">
        <f t="shared" si="11"/>
        <v>717212.21441581671</v>
      </c>
    </row>
    <row r="229" spans="1:6" x14ac:dyDescent="0.25">
      <c r="A229" s="3">
        <f t="shared" si="9"/>
        <v>225</v>
      </c>
      <c r="B229" s="3">
        <f t="shared" si="10"/>
        <v>100</v>
      </c>
      <c r="C229" s="4">
        <f>Input!$D$14</f>
        <v>10166.755399186557</v>
      </c>
      <c r="D229" s="5">
        <f>-PPMT(Input!$D$13/12,$B$4-B230,$B$4,$F$4)</f>
        <v>4800.6640659903042</v>
      </c>
      <c r="E229" s="5">
        <f>-IPMT(Input!$D$13/12,$B$4-B230,$B$4,$F$4)</f>
        <v>5366.0913331962438</v>
      </c>
      <c r="F229" s="8">
        <f t="shared" si="11"/>
        <v>712447.43822429143</v>
      </c>
    </row>
    <row r="230" spans="1:6" x14ac:dyDescent="0.25">
      <c r="A230" s="3">
        <f t="shared" si="9"/>
        <v>226</v>
      </c>
      <c r="B230" s="3">
        <f t="shared" si="10"/>
        <v>99</v>
      </c>
      <c r="C230" s="4">
        <f>Input!$D$14</f>
        <v>10166.755399186557</v>
      </c>
      <c r="D230" s="5">
        <f>-PPMT(Input!$D$13/12,$B$4-B231,$B$4,$F$4)</f>
        <v>4836.82224476389</v>
      </c>
      <c r="E230" s="5">
        <f>-IPMT(Input!$D$13/12,$B$4-B231,$B$4,$F$4)</f>
        <v>5329.9331544226561</v>
      </c>
      <c r="F230" s="8">
        <f t="shared" si="11"/>
        <v>707646.77415830118</v>
      </c>
    </row>
    <row r="231" spans="1:6" x14ac:dyDescent="0.25">
      <c r="A231" s="3">
        <f t="shared" si="9"/>
        <v>227</v>
      </c>
      <c r="B231" s="3">
        <f t="shared" si="10"/>
        <v>98</v>
      </c>
      <c r="C231" s="4">
        <f>Input!$D$14</f>
        <v>10166.755399186557</v>
      </c>
      <c r="D231" s="5">
        <f>-PPMT(Input!$D$13/12,$B$4-B232,$B$4,$F$4)</f>
        <v>4873.2527637542144</v>
      </c>
      <c r="E231" s="5">
        <f>-IPMT(Input!$D$13/12,$B$4-B232,$B$4,$F$4)</f>
        <v>5293.5026354323327</v>
      </c>
      <c r="F231" s="8">
        <f t="shared" si="11"/>
        <v>702809.95191353734</v>
      </c>
    </row>
    <row r="232" spans="1:6" x14ac:dyDescent="0.25">
      <c r="A232" s="1">
        <f t="shared" si="9"/>
        <v>228</v>
      </c>
      <c r="B232" s="2">
        <f t="shared" si="10"/>
        <v>97</v>
      </c>
      <c r="C232" s="4">
        <f>Input!$D$14</f>
        <v>10166.755399186557</v>
      </c>
      <c r="D232" s="5">
        <f>-PPMT(Input!$D$13/12,$B$4-B233,$B$4,$F$4)</f>
        <v>4909.9576742037952</v>
      </c>
      <c r="E232" s="5">
        <f>-IPMT(Input!$D$13/12,$B$4-B233,$B$4,$F$4)</f>
        <v>5256.7977249827518</v>
      </c>
      <c r="F232" s="8">
        <f t="shared" si="11"/>
        <v>697936.69914978312</v>
      </c>
    </row>
    <row r="233" spans="1:6" x14ac:dyDescent="0.25">
      <c r="A233" s="3">
        <f t="shared" si="9"/>
        <v>229</v>
      </c>
      <c r="B233" s="3">
        <f t="shared" si="10"/>
        <v>96</v>
      </c>
      <c r="C233" s="4">
        <f>Input!$D$14</f>
        <v>10166.755399186557</v>
      </c>
      <c r="D233" s="5">
        <f>-PPMT(Input!$D$13/12,$B$4-B234,$B$4,$F$4)</f>
        <v>4946.9390428049282</v>
      </c>
      <c r="E233" s="5">
        <f>-IPMT(Input!$D$13/12,$B$4-B234,$B$4,$F$4)</f>
        <v>5219.8163563816188</v>
      </c>
      <c r="F233" s="8">
        <f t="shared" si="11"/>
        <v>693026.74147557933</v>
      </c>
    </row>
    <row r="234" spans="1:6" x14ac:dyDescent="0.25">
      <c r="A234" s="3">
        <f t="shared" si="9"/>
        <v>230</v>
      </c>
      <c r="B234" s="3">
        <f t="shared" si="10"/>
        <v>95</v>
      </c>
      <c r="C234" s="4">
        <f>Input!$D$14</f>
        <v>10166.755399186557</v>
      </c>
      <c r="D234" s="5">
        <f>-PPMT(Input!$D$13/12,$B$4-B235,$B$4,$F$4)</f>
        <v>4984.1989518160526</v>
      </c>
      <c r="E234" s="5">
        <f>-IPMT(Input!$D$13/12,$B$4-B235,$B$4,$F$4)</f>
        <v>5182.5564473704944</v>
      </c>
      <c r="F234" s="8">
        <f t="shared" si="11"/>
        <v>688079.80243277445</v>
      </c>
    </row>
    <row r="235" spans="1:6" x14ac:dyDescent="0.25">
      <c r="A235" s="3">
        <f t="shared" si="9"/>
        <v>231</v>
      </c>
      <c r="B235" s="3">
        <f t="shared" si="10"/>
        <v>94</v>
      </c>
      <c r="C235" s="4">
        <f>Input!$D$14</f>
        <v>10166.755399186557</v>
      </c>
      <c r="D235" s="5">
        <f>-PPMT(Input!$D$13/12,$B$4-B236,$B$4,$F$4)</f>
        <v>5021.7394991789952</v>
      </c>
      <c r="E235" s="5">
        <f>-IPMT(Input!$D$13/12,$B$4-B236,$B$4,$F$4)</f>
        <v>5145.015900007551</v>
      </c>
      <c r="F235" s="8">
        <f t="shared" si="11"/>
        <v>683095.60348095838</v>
      </c>
    </row>
    <row r="236" spans="1:6" x14ac:dyDescent="0.25">
      <c r="A236" s="3">
        <f t="shared" si="9"/>
        <v>232</v>
      </c>
      <c r="B236" s="3">
        <f t="shared" si="10"/>
        <v>93</v>
      </c>
      <c r="C236" s="4">
        <f>Input!$D$14</f>
        <v>10166.755399186557</v>
      </c>
      <c r="D236" s="5">
        <f>-PPMT(Input!$D$13/12,$B$4-B237,$B$4,$F$4)</f>
        <v>5059.5627986370955</v>
      </c>
      <c r="E236" s="5">
        <f>-IPMT(Input!$D$13/12,$B$4-B237,$B$4,$F$4)</f>
        <v>5107.1926005494515</v>
      </c>
      <c r="F236" s="8">
        <f t="shared" si="11"/>
        <v>678073.86398177943</v>
      </c>
    </row>
    <row r="237" spans="1:6" x14ac:dyDescent="0.25">
      <c r="A237" s="3">
        <f t="shared" si="9"/>
        <v>233</v>
      </c>
      <c r="B237" s="3">
        <f t="shared" si="10"/>
        <v>92</v>
      </c>
      <c r="C237" s="4">
        <f>Input!$D$14</f>
        <v>10166.755399186557</v>
      </c>
      <c r="D237" s="5">
        <f>-PPMT(Input!$D$13/12,$B$4-B238,$B$4,$F$4)</f>
        <v>5097.6709798542215</v>
      </c>
      <c r="E237" s="5">
        <f>-IPMT(Input!$D$13/12,$B$4-B238,$B$4,$F$4)</f>
        <v>5069.0844193323264</v>
      </c>
      <c r="F237" s="8">
        <f t="shared" si="11"/>
        <v>673014.30118314235</v>
      </c>
    </row>
    <row r="238" spans="1:6" x14ac:dyDescent="0.25">
      <c r="A238" s="3">
        <f t="shared" si="9"/>
        <v>234</v>
      </c>
      <c r="B238" s="3">
        <f t="shared" si="10"/>
        <v>91</v>
      </c>
      <c r="C238" s="4">
        <f>Input!$D$14</f>
        <v>10166.755399186557</v>
      </c>
      <c r="D238" s="5">
        <f>-PPMT(Input!$D$13/12,$B$4-B239,$B$4,$F$4)</f>
        <v>5136.0661885346826</v>
      </c>
      <c r="E238" s="5">
        <f>-IPMT(Input!$D$13/12,$B$4-B239,$B$4,$F$4)</f>
        <v>5030.6892106518635</v>
      </c>
      <c r="F238" s="8">
        <f t="shared" si="11"/>
        <v>667916.63020328816</v>
      </c>
    </row>
    <row r="239" spans="1:6" x14ac:dyDescent="0.25">
      <c r="A239" s="3">
        <f t="shared" si="9"/>
        <v>235</v>
      </c>
      <c r="B239" s="3">
        <f t="shared" si="10"/>
        <v>90</v>
      </c>
      <c r="C239" s="4">
        <f>Input!$D$14</f>
        <v>10166.755399186557</v>
      </c>
      <c r="D239" s="5">
        <f>-PPMT(Input!$D$13/12,$B$4-B240,$B$4,$F$4)</f>
        <v>5174.7505865440435</v>
      </c>
      <c r="E239" s="5">
        <f>-IPMT(Input!$D$13/12,$B$4-B240,$B$4,$F$4)</f>
        <v>4992.0048126425027</v>
      </c>
      <c r="F239" s="8">
        <f t="shared" si="11"/>
        <v>662780.56401475344</v>
      </c>
    </row>
    <row r="240" spans="1:6" x14ac:dyDescent="0.25">
      <c r="A240" s="3">
        <f t="shared" si="9"/>
        <v>236</v>
      </c>
      <c r="B240" s="3">
        <f t="shared" si="10"/>
        <v>89</v>
      </c>
      <c r="C240" s="4">
        <f>Input!$D$14</f>
        <v>10166.755399186557</v>
      </c>
      <c r="D240" s="5">
        <f>-PPMT(Input!$D$13/12,$B$4-B241,$B$4,$F$4)</f>
        <v>5213.7263520308506</v>
      </c>
      <c r="E240" s="5">
        <f>-IPMT(Input!$D$13/12,$B$4-B241,$B$4,$F$4)</f>
        <v>4953.0290471556973</v>
      </c>
      <c r="F240" s="8">
        <f t="shared" si="11"/>
        <v>657605.8134282094</v>
      </c>
    </row>
    <row r="241" spans="1:6" x14ac:dyDescent="0.25">
      <c r="A241" s="3">
        <f t="shared" si="9"/>
        <v>237</v>
      </c>
      <c r="B241" s="3">
        <f t="shared" si="10"/>
        <v>88</v>
      </c>
      <c r="C241" s="4">
        <f>Input!$D$14</f>
        <v>10166.755399186557</v>
      </c>
      <c r="D241" s="5">
        <f>-PPMT(Input!$D$13/12,$B$4-B242,$B$4,$F$4)</f>
        <v>5252.9956795492708</v>
      </c>
      <c r="E241" s="5">
        <f>-IPMT(Input!$D$13/12,$B$4-B242,$B$4,$F$4)</f>
        <v>4913.7597196372753</v>
      </c>
      <c r="F241" s="8">
        <f t="shared" si="11"/>
        <v>652392.08707617852</v>
      </c>
    </row>
    <row r="242" spans="1:6" x14ac:dyDescent="0.25">
      <c r="A242" s="3">
        <f t="shared" si="9"/>
        <v>238</v>
      </c>
      <c r="B242" s="3">
        <f t="shared" si="10"/>
        <v>87</v>
      </c>
      <c r="C242" s="4">
        <f>Input!$D$14</f>
        <v>10166.755399186557</v>
      </c>
      <c r="D242" s="5">
        <f>-PPMT(Input!$D$13/12,$B$4-B243,$B$4,$F$4)</f>
        <v>5292.5607801826636</v>
      </c>
      <c r="E242" s="5">
        <f>-IPMT(Input!$D$13/12,$B$4-B243,$B$4,$F$4)</f>
        <v>4874.1946190038843</v>
      </c>
      <c r="F242" s="8">
        <f t="shared" si="11"/>
        <v>647139.09139662923</v>
      </c>
    </row>
    <row r="243" spans="1:6" x14ac:dyDescent="0.25">
      <c r="A243" s="3">
        <f t="shared" si="9"/>
        <v>239</v>
      </c>
      <c r="B243" s="3">
        <f t="shared" si="10"/>
        <v>86</v>
      </c>
      <c r="C243" s="4">
        <f>Input!$D$14</f>
        <v>10166.755399186557</v>
      </c>
      <c r="D243" s="5">
        <f>-PPMT(Input!$D$13/12,$B$4-B244,$B$4,$F$4)</f>
        <v>5332.42388166807</v>
      </c>
      <c r="E243" s="5">
        <f>-IPMT(Input!$D$13/12,$B$4-B244,$B$4,$F$4)</f>
        <v>4834.3315175184762</v>
      </c>
      <c r="F243" s="8">
        <f t="shared" si="11"/>
        <v>641846.53061644651</v>
      </c>
    </row>
    <row r="244" spans="1:6" x14ac:dyDescent="0.25">
      <c r="A244" s="30">
        <f t="shared" si="9"/>
        <v>240</v>
      </c>
      <c r="B244" s="30">
        <f t="shared" si="10"/>
        <v>85</v>
      </c>
      <c r="C244" s="4">
        <f>Input!$D$14</f>
        <v>10166.755399186557</v>
      </c>
      <c r="D244" s="5">
        <f>-PPMT(Input!$D$13/12,$B$4-B245,$B$4,$F$4)</f>
        <v>5372.587228521651</v>
      </c>
      <c r="E244" s="5">
        <f>-IPMT(Input!$D$13/12,$B$4-B245,$B$4,$F$4)</f>
        <v>4794.1681706648969</v>
      </c>
      <c r="F244" s="8">
        <f t="shared" si="11"/>
        <v>636514.1067347785</v>
      </c>
    </row>
    <row r="245" spans="1:6" x14ac:dyDescent="0.25">
      <c r="A245" s="30">
        <f t="shared" ref="A245:A308" si="12">$B$4-B245</f>
        <v>241</v>
      </c>
      <c r="B245" s="30">
        <f t="shared" si="10"/>
        <v>84</v>
      </c>
      <c r="C245" s="4">
        <f>Input!$D$14</f>
        <v>10166.755399186557</v>
      </c>
      <c r="D245" s="5">
        <f>-PPMT(Input!$D$13/12,$B$4-B246,$B$4,$F$4)</f>
        <v>5413.0530821650664</v>
      </c>
      <c r="E245" s="5">
        <f>-IPMT(Input!$D$13/12,$B$4-B246,$B$4,$F$4)</f>
        <v>4753.7023170214788</v>
      </c>
      <c r="F245" s="8">
        <f t="shared" ref="F245:F308" si="13">F244-D244</f>
        <v>631141.51950625679</v>
      </c>
    </row>
    <row r="246" spans="1:6" x14ac:dyDescent="0.25">
      <c r="A246" s="30">
        <f t="shared" si="12"/>
        <v>242</v>
      </c>
      <c r="B246" s="30">
        <f t="shared" si="10"/>
        <v>83</v>
      </c>
      <c r="C246" s="4">
        <f>Input!$D$14</f>
        <v>10166.755399186557</v>
      </c>
      <c r="D246" s="5">
        <f>-PPMT(Input!$D$13/12,$B$4-B247,$B$4,$F$4)</f>
        <v>5453.823721052805</v>
      </c>
      <c r="E246" s="5">
        <f>-IPMT(Input!$D$13/12,$B$4-B247,$B$4,$F$4)</f>
        <v>4712.931678133742</v>
      </c>
      <c r="F246" s="8">
        <f t="shared" si="13"/>
        <v>625728.46642409172</v>
      </c>
    </row>
    <row r="247" spans="1:6" x14ac:dyDescent="0.25">
      <c r="A247" s="30">
        <f t="shared" si="12"/>
        <v>243</v>
      </c>
      <c r="B247" s="30">
        <f t="shared" si="10"/>
        <v>82</v>
      </c>
      <c r="C247" s="4">
        <f>Input!$D$14</f>
        <v>10166.755399186557</v>
      </c>
      <c r="D247" s="5">
        <f>-PPMT(Input!$D$13/12,$B$4-B248,$B$4,$F$4)</f>
        <v>5494.9014408004732</v>
      </c>
      <c r="E247" s="5">
        <f>-IPMT(Input!$D$13/12,$B$4-B248,$B$4,$F$4)</f>
        <v>4671.8539583860738</v>
      </c>
      <c r="F247" s="8">
        <f t="shared" si="13"/>
        <v>620274.64270303887</v>
      </c>
    </row>
    <row r="248" spans="1:6" x14ac:dyDescent="0.25">
      <c r="A248" s="30">
        <f t="shared" si="12"/>
        <v>244</v>
      </c>
      <c r="B248" s="30">
        <f t="shared" si="10"/>
        <v>81</v>
      </c>
      <c r="C248" s="4">
        <f>Input!$D$14</f>
        <v>10166.755399186557</v>
      </c>
      <c r="D248" s="5">
        <f>-PPMT(Input!$D$13/12,$B$4-B249,$B$4,$F$4)</f>
        <v>5536.2885543140528</v>
      </c>
      <c r="E248" s="5">
        <f>-IPMT(Input!$D$13/12,$B$4-B249,$B$4,$F$4)</f>
        <v>4630.4668448724951</v>
      </c>
      <c r="F248" s="8">
        <f t="shared" si="13"/>
        <v>614779.74126223836</v>
      </c>
    </row>
    <row r="249" spans="1:6" x14ac:dyDescent="0.25">
      <c r="A249" s="30">
        <f t="shared" si="12"/>
        <v>245</v>
      </c>
      <c r="B249" s="30">
        <f t="shared" si="10"/>
        <v>80</v>
      </c>
      <c r="C249" s="4">
        <f>Input!$D$14</f>
        <v>10166.755399186557</v>
      </c>
      <c r="D249" s="5">
        <f>-PPMT(Input!$D$13/12,$B$4-B250,$B$4,$F$4)</f>
        <v>5577.9873919201254</v>
      </c>
      <c r="E249" s="5">
        <f>-IPMT(Input!$D$13/12,$B$4-B250,$B$4,$F$4)</f>
        <v>4588.7680072664207</v>
      </c>
      <c r="F249" s="8">
        <f t="shared" si="13"/>
        <v>609243.4527079243</v>
      </c>
    </row>
    <row r="250" spans="1:6" x14ac:dyDescent="0.25">
      <c r="A250" s="30">
        <f t="shared" si="12"/>
        <v>246</v>
      </c>
      <c r="B250" s="30">
        <f t="shared" si="10"/>
        <v>79</v>
      </c>
      <c r="C250" s="4">
        <f>Input!$D$14</f>
        <v>10166.755399186557</v>
      </c>
      <c r="D250" s="5">
        <f>-PPMT(Input!$D$13/12,$B$4-B251,$B$4,$F$4)</f>
        <v>5620.0003014970944</v>
      </c>
      <c r="E250" s="5">
        <f>-IPMT(Input!$D$13/12,$B$4-B251,$B$4,$F$4)</f>
        <v>4546.7550976894527</v>
      </c>
      <c r="F250" s="8">
        <f t="shared" si="13"/>
        <v>603665.46531600412</v>
      </c>
    </row>
    <row r="251" spans="1:6" x14ac:dyDescent="0.25">
      <c r="A251" s="30">
        <f t="shared" si="12"/>
        <v>247</v>
      </c>
      <c r="B251" s="30">
        <f t="shared" si="10"/>
        <v>78</v>
      </c>
      <c r="C251" s="4">
        <f>Input!$D$14</f>
        <v>10166.755399186557</v>
      </c>
      <c r="D251" s="5">
        <f>-PPMT(Input!$D$13/12,$B$4-B252,$B$4,$F$4)</f>
        <v>5662.3296486073723</v>
      </c>
      <c r="E251" s="5">
        <f>-IPMT(Input!$D$13/12,$B$4-B252,$B$4,$F$4)</f>
        <v>4504.4257505791757</v>
      </c>
      <c r="F251" s="8">
        <f t="shared" si="13"/>
        <v>598045.46501450706</v>
      </c>
    </row>
    <row r="252" spans="1:6" x14ac:dyDescent="0.25">
      <c r="A252" s="30">
        <f t="shared" si="12"/>
        <v>248</v>
      </c>
      <c r="B252" s="30">
        <f t="shared" si="10"/>
        <v>77</v>
      </c>
      <c r="C252" s="4">
        <f>Input!$D$14</f>
        <v>10166.755399186557</v>
      </c>
      <c r="D252" s="5">
        <f>-PPMT(Input!$D$13/12,$B$4-B253,$B$4,$F$4)</f>
        <v>5704.9778166305787</v>
      </c>
      <c r="E252" s="5">
        <f>-IPMT(Input!$D$13/12,$B$4-B253,$B$4,$F$4)</f>
        <v>4461.7775825559693</v>
      </c>
      <c r="F252" s="8">
        <f t="shared" si="13"/>
        <v>592383.13536589965</v>
      </c>
    </row>
    <row r="253" spans="1:6" x14ac:dyDescent="0.25">
      <c r="A253" s="30">
        <f t="shared" si="12"/>
        <v>249</v>
      </c>
      <c r="B253" s="30">
        <f t="shared" si="10"/>
        <v>76</v>
      </c>
      <c r="C253" s="4">
        <f>Input!$D$14</f>
        <v>10166.755399186557</v>
      </c>
      <c r="D253" s="5">
        <f>-PPMT(Input!$D$13/12,$B$4-B254,$B$4,$F$4)</f>
        <v>5747.9472068977384</v>
      </c>
      <c r="E253" s="5">
        <f>-IPMT(Input!$D$13/12,$B$4-B254,$B$4,$F$4)</f>
        <v>4418.8081922888086</v>
      </c>
      <c r="F253" s="8">
        <f t="shared" si="13"/>
        <v>586678.15754926903</v>
      </c>
    </row>
    <row r="254" spans="1:6" x14ac:dyDescent="0.25">
      <c r="A254" s="30">
        <f t="shared" si="12"/>
        <v>250</v>
      </c>
      <c r="B254" s="30">
        <f t="shared" si="10"/>
        <v>75</v>
      </c>
      <c r="C254" s="4">
        <f>Input!$D$14</f>
        <v>10166.755399186557</v>
      </c>
      <c r="D254" s="5">
        <f>-PPMT(Input!$D$13/12,$B$4-B255,$B$4,$F$4)</f>
        <v>5791.2402388264927</v>
      </c>
      <c r="E254" s="5">
        <f>-IPMT(Input!$D$13/12,$B$4-B255,$B$4,$F$4)</f>
        <v>4375.5151603600543</v>
      </c>
      <c r="F254" s="8">
        <f t="shared" si="13"/>
        <v>580930.21034237125</v>
      </c>
    </row>
    <row r="255" spans="1:6" x14ac:dyDescent="0.25">
      <c r="A255" s="30">
        <f t="shared" si="12"/>
        <v>251</v>
      </c>
      <c r="B255" s="30">
        <f t="shared" si="10"/>
        <v>74</v>
      </c>
      <c r="C255" s="4">
        <f>Input!$D$14</f>
        <v>10166.755399186557</v>
      </c>
      <c r="D255" s="5">
        <f>-PPMT(Input!$D$13/12,$B$4-B256,$B$4,$F$4)</f>
        <v>5834.8593500573206</v>
      </c>
      <c r="E255" s="5">
        <f>-IPMT(Input!$D$13/12,$B$4-B256,$B$4,$F$4)</f>
        <v>4331.8960491292255</v>
      </c>
      <c r="F255" s="8">
        <f t="shared" si="13"/>
        <v>575138.97010354477</v>
      </c>
    </row>
    <row r="256" spans="1:6" x14ac:dyDescent="0.25">
      <c r="A256" s="30">
        <f t="shared" si="12"/>
        <v>252</v>
      </c>
      <c r="B256" s="30">
        <f t="shared" si="10"/>
        <v>73</v>
      </c>
      <c r="C256" s="4">
        <f>Input!$D$14</f>
        <v>10166.755399186557</v>
      </c>
      <c r="D256" s="5">
        <f>-PPMT(Input!$D$13/12,$B$4-B257,$B$4,$F$4)</f>
        <v>5878.8069965907971</v>
      </c>
      <c r="E256" s="5">
        <f>-IPMT(Input!$D$13/12,$B$4-B257,$B$4,$F$4)</f>
        <v>4287.9484025957499</v>
      </c>
      <c r="F256" s="8">
        <f t="shared" si="13"/>
        <v>569304.11075348745</v>
      </c>
    </row>
    <row r="257" spans="1:6" x14ac:dyDescent="0.25">
      <c r="A257" s="30">
        <f t="shared" si="12"/>
        <v>253</v>
      </c>
      <c r="B257" s="30">
        <f t="shared" si="10"/>
        <v>72</v>
      </c>
      <c r="C257" s="4">
        <f>Input!$D$14</f>
        <v>10166.755399186557</v>
      </c>
      <c r="D257" s="5">
        <f>-PPMT(Input!$D$13/12,$B$4-B258,$B$4,$F$4)</f>
        <v>5923.0856529258735</v>
      </c>
      <c r="E257" s="5">
        <f>-IPMT(Input!$D$13/12,$B$4-B258,$B$4,$F$4)</f>
        <v>4243.6697462606726</v>
      </c>
      <c r="F257" s="8">
        <f t="shared" si="13"/>
        <v>563425.30375689664</v>
      </c>
    </row>
    <row r="258" spans="1:6" x14ac:dyDescent="0.25">
      <c r="A258" s="30">
        <f t="shared" si="12"/>
        <v>254</v>
      </c>
      <c r="B258" s="30">
        <f t="shared" si="10"/>
        <v>71</v>
      </c>
      <c r="C258" s="4">
        <f>Input!$D$14</f>
        <v>10166.755399186557</v>
      </c>
      <c r="D258" s="5">
        <f>-PPMT(Input!$D$13/12,$B$4-B259,$B$4,$F$4)</f>
        <v>5967.6978121992133</v>
      </c>
      <c r="E258" s="5">
        <f>-IPMT(Input!$D$13/12,$B$4-B259,$B$4,$F$4)</f>
        <v>4199.0575869873337</v>
      </c>
      <c r="F258" s="8">
        <f t="shared" si="13"/>
        <v>557502.21810397075</v>
      </c>
    </row>
    <row r="259" spans="1:6" x14ac:dyDescent="0.25">
      <c r="A259" s="30">
        <f t="shared" si="12"/>
        <v>255</v>
      </c>
      <c r="B259" s="30">
        <f t="shared" si="10"/>
        <v>70</v>
      </c>
      <c r="C259" s="4">
        <f>Input!$D$14</f>
        <v>10166.755399186557</v>
      </c>
      <c r="D259" s="5">
        <f>-PPMT(Input!$D$13/12,$B$4-B260,$B$4,$F$4)</f>
        <v>6012.6459863255614</v>
      </c>
      <c r="E259" s="5">
        <f>-IPMT(Input!$D$13/12,$B$4-B260,$B$4,$F$4)</f>
        <v>4154.1094128609848</v>
      </c>
      <c r="F259" s="8">
        <f t="shared" si="13"/>
        <v>551534.52029177151</v>
      </c>
    </row>
    <row r="260" spans="1:6" x14ac:dyDescent="0.25">
      <c r="A260" s="30">
        <f t="shared" si="12"/>
        <v>256</v>
      </c>
      <c r="B260" s="30">
        <f t="shared" si="10"/>
        <v>69</v>
      </c>
      <c r="C260" s="4">
        <f>Input!$D$14</f>
        <v>10166.755399186557</v>
      </c>
      <c r="D260" s="5">
        <f>-PPMT(Input!$D$13/12,$B$4-B261,$B$4,$F$4)</f>
        <v>6057.9327061391868</v>
      </c>
      <c r="E260" s="5">
        <f>-IPMT(Input!$D$13/12,$B$4-B261,$B$4,$F$4)</f>
        <v>4108.8226930473602</v>
      </c>
      <c r="F260" s="8">
        <f t="shared" si="13"/>
        <v>545521.87430544593</v>
      </c>
    </row>
    <row r="261" spans="1:6" x14ac:dyDescent="0.25">
      <c r="A261" s="30">
        <f t="shared" si="12"/>
        <v>257</v>
      </c>
      <c r="B261" s="30">
        <f t="shared" ref="B261:B324" si="14">B260-1</f>
        <v>68</v>
      </c>
      <c r="C261" s="4">
        <f>Input!$D$14</f>
        <v>10166.755399186557</v>
      </c>
      <c r="D261" s="5">
        <f>-PPMT(Input!$D$13/12,$B$4-B262,$B$4,$F$4)</f>
        <v>6103.5605215363785</v>
      </c>
      <c r="E261" s="5">
        <f>-IPMT(Input!$D$13/12,$B$4-B262,$B$4,$F$4)</f>
        <v>4063.1948776501686</v>
      </c>
      <c r="F261" s="8">
        <f t="shared" si="13"/>
        <v>539463.94159930677</v>
      </c>
    </row>
    <row r="262" spans="1:6" x14ac:dyDescent="0.25">
      <c r="A262" s="30">
        <f t="shared" si="12"/>
        <v>258</v>
      </c>
      <c r="B262" s="30">
        <f t="shared" si="14"/>
        <v>67</v>
      </c>
      <c r="C262" s="4">
        <f>Input!$D$14</f>
        <v>10166.755399186557</v>
      </c>
      <c r="D262" s="5">
        <f>-PPMT(Input!$D$13/12,$B$4-B263,$B$4,$F$4)</f>
        <v>6149.5320016190171</v>
      </c>
      <c r="E262" s="5">
        <f>-IPMT(Input!$D$13/12,$B$4-B263,$B$4,$F$4)</f>
        <v>4017.2233975675308</v>
      </c>
      <c r="F262" s="8">
        <f t="shared" si="13"/>
        <v>533360.38107777038</v>
      </c>
    </row>
    <row r="263" spans="1:6" x14ac:dyDescent="0.25">
      <c r="A263" s="30">
        <f t="shared" si="12"/>
        <v>259</v>
      </c>
      <c r="B263" s="30">
        <f t="shared" si="14"/>
        <v>66</v>
      </c>
      <c r="C263" s="4">
        <f>Input!$D$14</f>
        <v>10166.755399186557</v>
      </c>
      <c r="D263" s="5">
        <f>-PPMT(Input!$D$13/12,$B$4-B264,$B$4,$F$4)</f>
        <v>6195.8497348392348</v>
      </c>
      <c r="E263" s="5">
        <f>-IPMT(Input!$D$13/12,$B$4-B264,$B$4,$F$4)</f>
        <v>3970.9056643473118</v>
      </c>
      <c r="F263" s="8">
        <f t="shared" si="13"/>
        <v>527210.84907615138</v>
      </c>
    </row>
    <row r="264" spans="1:6" x14ac:dyDescent="0.25">
      <c r="A264" s="30">
        <f t="shared" si="12"/>
        <v>260</v>
      </c>
      <c r="B264" s="30">
        <f t="shared" si="14"/>
        <v>65</v>
      </c>
      <c r="C264" s="4">
        <f>Input!$D$14</f>
        <v>10166.755399186557</v>
      </c>
      <c r="D264" s="5">
        <f>-PPMT(Input!$D$13/12,$B$4-B265,$B$4,$F$4)</f>
        <v>6242.5163291451572</v>
      </c>
      <c r="E264" s="5">
        <f>-IPMT(Input!$D$13/12,$B$4-B265,$B$4,$F$4)</f>
        <v>3924.2390700413889</v>
      </c>
      <c r="F264" s="8">
        <f t="shared" si="13"/>
        <v>521014.99934131216</v>
      </c>
    </row>
    <row r="265" spans="1:6" x14ac:dyDescent="0.25">
      <c r="A265" s="30">
        <f t="shared" si="12"/>
        <v>261</v>
      </c>
      <c r="B265" s="30">
        <f t="shared" si="14"/>
        <v>64</v>
      </c>
      <c r="C265" s="4">
        <f>Input!$D$14</f>
        <v>10166.755399186557</v>
      </c>
      <c r="D265" s="5">
        <f>-PPMT(Input!$D$13/12,$B$4-B266,$B$4,$F$4)</f>
        <v>6289.5344121277458</v>
      </c>
      <c r="E265" s="5">
        <f>-IPMT(Input!$D$13/12,$B$4-B266,$B$4,$F$4)</f>
        <v>3877.2209870588013</v>
      </c>
      <c r="F265" s="8">
        <f t="shared" si="13"/>
        <v>514772.48301216698</v>
      </c>
    </row>
    <row r="266" spans="1:6" x14ac:dyDescent="0.25">
      <c r="A266" s="30">
        <f t="shared" si="12"/>
        <v>262</v>
      </c>
      <c r="B266" s="30">
        <f t="shared" si="14"/>
        <v>63</v>
      </c>
      <c r="C266" s="4">
        <f>Input!$D$14</f>
        <v>10166.755399186557</v>
      </c>
      <c r="D266" s="5">
        <f>-PPMT(Input!$D$13/12,$B$4-B267,$B$4,$F$4)</f>
        <v>6336.9066311687429</v>
      </c>
      <c r="E266" s="5">
        <f>-IPMT(Input!$D$13/12,$B$4-B267,$B$4,$F$4)</f>
        <v>3829.8487680178046</v>
      </c>
      <c r="F266" s="8">
        <f t="shared" si="13"/>
        <v>508482.94860003924</v>
      </c>
    </row>
    <row r="267" spans="1:6" x14ac:dyDescent="0.25">
      <c r="A267" s="30">
        <f t="shared" si="12"/>
        <v>263</v>
      </c>
      <c r="B267" s="30">
        <f t="shared" si="14"/>
        <v>62</v>
      </c>
      <c r="C267" s="4">
        <f>Input!$D$14</f>
        <v>10166.755399186557</v>
      </c>
      <c r="D267" s="5">
        <f>-PPMT(Input!$D$13/12,$B$4-B268,$B$4,$F$4)</f>
        <v>6384.6356535897385</v>
      </c>
      <c r="E267" s="5">
        <f>-IPMT(Input!$D$13/12,$B$4-B268,$B$4,$F$4)</f>
        <v>3782.1197455968086</v>
      </c>
      <c r="F267" s="8">
        <f t="shared" si="13"/>
        <v>502146.0419688705</v>
      </c>
    </row>
    <row r="268" spans="1:6" x14ac:dyDescent="0.25">
      <c r="A268" s="30">
        <f t="shared" si="12"/>
        <v>264</v>
      </c>
      <c r="B268" s="30">
        <f t="shared" si="14"/>
        <v>61</v>
      </c>
      <c r="C268" s="4">
        <f>Input!$D$14</f>
        <v>10166.755399186557</v>
      </c>
      <c r="D268" s="5">
        <f>-PPMT(Input!$D$13/12,$B$4-B269,$B$4,$F$4)</f>
        <v>6432.7241668023544</v>
      </c>
      <c r="E268" s="5">
        <f>-IPMT(Input!$D$13/12,$B$4-B269,$B$4,$F$4)</f>
        <v>3734.0312323841922</v>
      </c>
      <c r="F268" s="8">
        <f t="shared" si="13"/>
        <v>495761.40631528076</v>
      </c>
    </row>
    <row r="269" spans="1:6" x14ac:dyDescent="0.25">
      <c r="A269" s="30">
        <f t="shared" si="12"/>
        <v>265</v>
      </c>
      <c r="B269" s="30">
        <f t="shared" si="14"/>
        <v>60</v>
      </c>
      <c r="C269" s="4">
        <f>Input!$D$14</f>
        <v>10166.755399186557</v>
      </c>
      <c r="D269" s="5">
        <f>-PPMT(Input!$D$13/12,$B$4-B270,$B$4,$F$4)</f>
        <v>6481.1748784595602</v>
      </c>
      <c r="E269" s="5">
        <f>-IPMT(Input!$D$13/12,$B$4-B270,$B$4,$F$4)</f>
        <v>3685.5805207269859</v>
      </c>
      <c r="F269" s="8">
        <f t="shared" si="13"/>
        <v>489328.6821484784</v>
      </c>
    </row>
    <row r="270" spans="1:6" x14ac:dyDescent="0.25">
      <c r="A270" s="30">
        <f t="shared" si="12"/>
        <v>266</v>
      </c>
      <c r="B270" s="30">
        <f t="shared" si="14"/>
        <v>59</v>
      </c>
      <c r="C270" s="4">
        <f>Input!$D$14</f>
        <v>10166.755399186557</v>
      </c>
      <c r="D270" s="5">
        <f>-PPMT(Input!$D$13/12,$B$4-B271,$B$4,$F$4)</f>
        <v>6529.990516608128</v>
      </c>
      <c r="E270" s="5">
        <f>-IPMT(Input!$D$13/12,$B$4-B271,$B$4,$F$4)</f>
        <v>3636.7648825784186</v>
      </c>
      <c r="F270" s="8">
        <f t="shared" si="13"/>
        <v>482847.50727001886</v>
      </c>
    </row>
    <row r="271" spans="1:6" x14ac:dyDescent="0.25">
      <c r="A271" s="30">
        <f t="shared" si="12"/>
        <v>267</v>
      </c>
      <c r="B271" s="30">
        <f t="shared" si="14"/>
        <v>58</v>
      </c>
      <c r="C271" s="4">
        <f>Input!$D$14</f>
        <v>10166.755399186557</v>
      </c>
      <c r="D271" s="5">
        <f>-PPMT(Input!$D$13/12,$B$4-B272,$B$4,$F$4)</f>
        <v>6579.1738298422388</v>
      </c>
      <c r="E271" s="5">
        <f>-IPMT(Input!$D$13/12,$B$4-B272,$B$4,$F$4)</f>
        <v>3587.5815693443092</v>
      </c>
      <c r="F271" s="8">
        <f t="shared" si="13"/>
        <v>476317.51675341075</v>
      </c>
    </row>
    <row r="272" spans="1:6" x14ac:dyDescent="0.25">
      <c r="A272" s="30">
        <f t="shared" si="12"/>
        <v>268</v>
      </c>
      <c r="B272" s="30">
        <f t="shared" si="14"/>
        <v>57</v>
      </c>
      <c r="C272" s="4">
        <f>Input!$D$14</f>
        <v>10166.755399186557</v>
      </c>
      <c r="D272" s="5">
        <f>-PPMT(Input!$D$13/12,$B$4-B273,$B$4,$F$4)</f>
        <v>6628.7275874582392</v>
      </c>
      <c r="E272" s="5">
        <f>-IPMT(Input!$D$13/12,$B$4-B273,$B$4,$F$4)</f>
        <v>3538.0278117283065</v>
      </c>
      <c r="F272" s="8">
        <f t="shared" si="13"/>
        <v>469738.3429235685</v>
      </c>
    </row>
    <row r="273" spans="1:6" x14ac:dyDescent="0.25">
      <c r="A273" s="30">
        <f t="shared" si="12"/>
        <v>269</v>
      </c>
      <c r="B273" s="30">
        <f t="shared" si="14"/>
        <v>56</v>
      </c>
      <c r="C273" s="4">
        <f>Input!$D$14</f>
        <v>10166.755399186557</v>
      </c>
      <c r="D273" s="5">
        <f>-PPMT(Input!$D$13/12,$B$4-B274,$B$4,$F$4)</f>
        <v>6678.6545796105793</v>
      </c>
      <c r="E273" s="5">
        <f>-IPMT(Input!$D$13/12,$B$4-B274,$B$4,$F$4)</f>
        <v>3488.1008195759678</v>
      </c>
      <c r="F273" s="8">
        <f t="shared" si="13"/>
        <v>463109.61533611029</v>
      </c>
    </row>
    <row r="274" spans="1:6" x14ac:dyDescent="0.25">
      <c r="A274" s="30">
        <f t="shared" si="12"/>
        <v>270</v>
      </c>
      <c r="B274" s="30">
        <f t="shared" si="14"/>
        <v>55</v>
      </c>
      <c r="C274" s="4">
        <f>Input!$D$14</f>
        <v>10166.755399186557</v>
      </c>
      <c r="D274" s="5">
        <f>-PPMT(Input!$D$13/12,$B$4-B275,$B$4,$F$4)</f>
        <v>6728.9576174688991</v>
      </c>
      <c r="E274" s="5">
        <f>-IPMT(Input!$D$13/12,$B$4-B275,$B$4,$F$4)</f>
        <v>3437.797781717647</v>
      </c>
      <c r="F274" s="8">
        <f t="shared" si="13"/>
        <v>456430.96075649973</v>
      </c>
    </row>
    <row r="275" spans="1:6" x14ac:dyDescent="0.25">
      <c r="A275" s="30">
        <f t="shared" si="12"/>
        <v>271</v>
      </c>
      <c r="B275" s="30">
        <f t="shared" si="14"/>
        <v>54</v>
      </c>
      <c r="C275" s="4">
        <f>Input!$D$14</f>
        <v>10166.755399186557</v>
      </c>
      <c r="D275" s="5">
        <f>-PPMT(Input!$D$13/12,$B$4-B276,$B$4,$F$4)</f>
        <v>6779.6395333763248</v>
      </c>
      <c r="E275" s="5">
        <f>-IPMT(Input!$D$13/12,$B$4-B276,$B$4,$F$4)</f>
        <v>3387.1158658102217</v>
      </c>
      <c r="F275" s="8">
        <f t="shared" si="13"/>
        <v>449702.00313903083</v>
      </c>
    </row>
    <row r="276" spans="1:6" x14ac:dyDescent="0.25">
      <c r="A276" s="30">
        <f t="shared" si="12"/>
        <v>272</v>
      </c>
      <c r="B276" s="30">
        <f t="shared" si="14"/>
        <v>53</v>
      </c>
      <c r="C276" s="4">
        <f>Input!$D$14</f>
        <v>10166.755399186557</v>
      </c>
      <c r="D276" s="5">
        <f>-PPMT(Input!$D$13/12,$B$4-B277,$B$4,$F$4)</f>
        <v>6830.703181008942</v>
      </c>
      <c r="E276" s="5">
        <f>-IPMT(Input!$D$13/12,$B$4-B277,$B$4,$F$4)</f>
        <v>3336.0522181776046</v>
      </c>
      <c r="F276" s="8">
        <f t="shared" si="13"/>
        <v>442922.36360565451</v>
      </c>
    </row>
    <row r="277" spans="1:6" x14ac:dyDescent="0.25">
      <c r="A277" s="30">
        <f t="shared" si="12"/>
        <v>273</v>
      </c>
      <c r="B277" s="30">
        <f t="shared" si="14"/>
        <v>52</v>
      </c>
      <c r="C277" s="4">
        <f>Input!$D$14</f>
        <v>10166.755399186557</v>
      </c>
      <c r="D277" s="5">
        <f>-PPMT(Input!$D$13/12,$B$4-B278,$B$4,$F$4)</f>
        <v>6882.1514355364689</v>
      </c>
      <c r="E277" s="5">
        <f>-IPMT(Input!$D$13/12,$B$4-B278,$B$4,$F$4)</f>
        <v>3284.6039636500782</v>
      </c>
      <c r="F277" s="8">
        <f t="shared" si="13"/>
        <v>436091.66042464558</v>
      </c>
    </row>
    <row r="278" spans="1:6" x14ac:dyDescent="0.25">
      <c r="A278" s="30">
        <f t="shared" si="12"/>
        <v>274</v>
      </c>
      <c r="B278" s="30">
        <f t="shared" si="14"/>
        <v>51</v>
      </c>
      <c r="C278" s="4">
        <f>Input!$D$14</f>
        <v>10166.755399186557</v>
      </c>
      <c r="D278" s="5">
        <f>-PPMT(Input!$D$13/12,$B$4-B279,$B$4,$F$4)</f>
        <v>6933.9871937841526</v>
      </c>
      <c r="E278" s="5">
        <f>-IPMT(Input!$D$13/12,$B$4-B279,$B$4,$F$4)</f>
        <v>3232.768205402394</v>
      </c>
      <c r="F278" s="8">
        <f t="shared" si="13"/>
        <v>429209.50898910913</v>
      </c>
    </row>
    <row r="279" spans="1:6" x14ac:dyDescent="0.25">
      <c r="A279" s="30">
        <f t="shared" si="12"/>
        <v>275</v>
      </c>
      <c r="B279" s="30">
        <f t="shared" si="14"/>
        <v>50</v>
      </c>
      <c r="C279" s="4">
        <f>Input!$D$14</f>
        <v>10166.755399186557</v>
      </c>
      <c r="D279" s="5">
        <f>-PPMT(Input!$D$13/12,$B$4-B280,$B$4,$F$4)</f>
        <v>6986.2133743958721</v>
      </c>
      <c r="E279" s="5">
        <f>-IPMT(Input!$D$13/12,$B$4-B280,$B$4,$F$4)</f>
        <v>3180.5420247906741</v>
      </c>
      <c r="F279" s="8">
        <f t="shared" si="13"/>
        <v>422275.52179532498</v>
      </c>
    </row>
    <row r="280" spans="1:6" x14ac:dyDescent="0.25">
      <c r="A280" s="30">
        <f t="shared" si="12"/>
        <v>276</v>
      </c>
      <c r="B280" s="30">
        <f t="shared" si="14"/>
        <v>49</v>
      </c>
      <c r="C280" s="4">
        <f>Input!$D$14</f>
        <v>10166.755399186557</v>
      </c>
      <c r="D280" s="5">
        <f>-PPMT(Input!$D$13/12,$B$4-B281,$B$4,$F$4)</f>
        <v>7038.8329179984748</v>
      </c>
      <c r="E280" s="5">
        <f>-IPMT(Input!$D$13/12,$B$4-B281,$B$4,$F$4)</f>
        <v>3127.9224811880722</v>
      </c>
      <c r="F280" s="8">
        <f t="shared" si="13"/>
        <v>415289.30842092913</v>
      </c>
    </row>
    <row r="281" spans="1:6" x14ac:dyDescent="0.25">
      <c r="A281" s="30">
        <f t="shared" si="12"/>
        <v>277</v>
      </c>
      <c r="B281" s="30">
        <f t="shared" si="14"/>
        <v>48</v>
      </c>
      <c r="C281" s="4">
        <f>Input!$D$14</f>
        <v>10166.755399186557</v>
      </c>
      <c r="D281" s="5">
        <f>-PPMT(Input!$D$13/12,$B$4-B282,$B$4,$F$4)</f>
        <v>7091.8487873673485</v>
      </c>
      <c r="E281" s="5">
        <f>-IPMT(Input!$D$13/12,$B$4-B282,$B$4,$F$4)</f>
        <v>3074.9066118191981</v>
      </c>
      <c r="F281" s="8">
        <f t="shared" si="13"/>
        <v>408250.47550293064</v>
      </c>
    </row>
    <row r="282" spans="1:6" x14ac:dyDescent="0.25">
      <c r="A282" s="30">
        <f t="shared" si="12"/>
        <v>278</v>
      </c>
      <c r="B282" s="30">
        <f t="shared" si="14"/>
        <v>47</v>
      </c>
      <c r="C282" s="4">
        <f>Input!$D$14</f>
        <v>10166.755399186557</v>
      </c>
      <c r="D282" s="5">
        <f>-PPMT(Input!$D$13/12,$B$4-B283,$B$4,$F$4)</f>
        <v>7145.2639675932469</v>
      </c>
      <c r="E282" s="5">
        <f>-IPMT(Input!$D$13/12,$B$4-B283,$B$4,$F$4)</f>
        <v>3021.4914315932992</v>
      </c>
      <c r="F282" s="8">
        <f t="shared" si="13"/>
        <v>401158.6267155633</v>
      </c>
    </row>
    <row r="283" spans="1:6" x14ac:dyDescent="0.25">
      <c r="A283" s="30">
        <f t="shared" si="12"/>
        <v>279</v>
      </c>
      <c r="B283" s="30">
        <f t="shared" si="14"/>
        <v>46</v>
      </c>
      <c r="C283" s="4">
        <f>Input!$D$14</f>
        <v>10166.755399186557</v>
      </c>
      <c r="D283" s="5">
        <f>-PPMT(Input!$D$13/12,$B$4-B284,$B$4,$F$4)</f>
        <v>7199.0814662503626</v>
      </c>
      <c r="E283" s="5">
        <f>-IPMT(Input!$D$13/12,$B$4-B284,$B$4,$F$4)</f>
        <v>2967.6739329361835</v>
      </c>
      <c r="F283" s="8">
        <f t="shared" si="13"/>
        <v>394013.36274797004</v>
      </c>
    </row>
    <row r="284" spans="1:6" x14ac:dyDescent="0.25">
      <c r="A284" s="30">
        <f t="shared" si="12"/>
        <v>280</v>
      </c>
      <c r="B284" s="30">
        <f t="shared" si="14"/>
        <v>45</v>
      </c>
      <c r="C284" s="4">
        <f>Input!$D$14</f>
        <v>10166.755399186557</v>
      </c>
      <c r="D284" s="5">
        <f>-PPMT(Input!$D$13/12,$B$4-B285,$B$4,$F$4)</f>
        <v>7253.3043135656735</v>
      </c>
      <c r="E284" s="5">
        <f>-IPMT(Input!$D$13/12,$B$4-B285,$B$4,$F$4)</f>
        <v>2913.4510856208731</v>
      </c>
      <c r="F284" s="8">
        <f t="shared" si="13"/>
        <v>386814.28128171968</v>
      </c>
    </row>
    <row r="285" spans="1:6" x14ac:dyDescent="0.25">
      <c r="A285" s="30">
        <f t="shared" si="12"/>
        <v>281</v>
      </c>
      <c r="B285" s="30">
        <f t="shared" si="14"/>
        <v>44</v>
      </c>
      <c r="C285" s="4">
        <f>Input!$D$14</f>
        <v>10166.755399186557</v>
      </c>
      <c r="D285" s="5">
        <f>-PPMT(Input!$D$13/12,$B$4-B286,$B$4,$F$4)</f>
        <v>7307.9355625895578</v>
      </c>
      <c r="E285" s="5">
        <f>-IPMT(Input!$D$13/12,$B$4-B286,$B$4,$F$4)</f>
        <v>2858.8198365969893</v>
      </c>
      <c r="F285" s="8">
        <f t="shared" si="13"/>
        <v>379560.97696815402</v>
      </c>
    </row>
    <row r="286" spans="1:6" x14ac:dyDescent="0.25">
      <c r="A286" s="30">
        <f t="shared" si="12"/>
        <v>282</v>
      </c>
      <c r="B286" s="30">
        <f t="shared" si="14"/>
        <v>43</v>
      </c>
      <c r="C286" s="4">
        <f>Input!$D$14</f>
        <v>10166.755399186557</v>
      </c>
      <c r="D286" s="5">
        <f>-PPMT(Input!$D$13/12,$B$4-B287,$B$4,$F$4)</f>
        <v>7362.978289367702</v>
      </c>
      <c r="E286" s="5">
        <f>-IPMT(Input!$D$13/12,$B$4-B287,$B$4,$F$4)</f>
        <v>2803.777109818845</v>
      </c>
      <c r="F286" s="8">
        <f t="shared" si="13"/>
        <v>372253.04140556447</v>
      </c>
    </row>
    <row r="287" spans="1:6" x14ac:dyDescent="0.25">
      <c r="A287" s="30">
        <f t="shared" si="12"/>
        <v>283</v>
      </c>
      <c r="B287" s="30">
        <f t="shared" si="14"/>
        <v>42</v>
      </c>
      <c r="C287" s="4">
        <f>Input!$D$14</f>
        <v>10166.755399186557</v>
      </c>
      <c r="D287" s="5">
        <f>-PPMT(Input!$D$13/12,$B$4-B288,$B$4,$F$4)</f>
        <v>7418.4355931142973</v>
      </c>
      <c r="E287" s="5">
        <f>-IPMT(Input!$D$13/12,$B$4-B288,$B$4,$F$4)</f>
        <v>2748.3198060722502</v>
      </c>
      <c r="F287" s="8">
        <f t="shared" si="13"/>
        <v>364890.06311619678</v>
      </c>
    </row>
    <row r="288" spans="1:6" x14ac:dyDescent="0.25">
      <c r="A288" s="30">
        <f t="shared" si="12"/>
        <v>284</v>
      </c>
      <c r="B288" s="30">
        <f t="shared" si="14"/>
        <v>41</v>
      </c>
      <c r="C288" s="4">
        <f>Input!$D$14</f>
        <v>10166.755399186557</v>
      </c>
      <c r="D288" s="5">
        <f>-PPMT(Input!$D$13/12,$B$4-B289,$B$4,$F$4)</f>
        <v>7474.3105963865419</v>
      </c>
      <c r="E288" s="5">
        <f>-IPMT(Input!$D$13/12,$B$4-B289,$B$4,$F$4)</f>
        <v>2692.4448028000047</v>
      </c>
      <c r="F288" s="8">
        <f t="shared" si="13"/>
        <v>357471.62752308248</v>
      </c>
    </row>
    <row r="289" spans="1:6" x14ac:dyDescent="0.25">
      <c r="A289" s="30">
        <f t="shared" si="12"/>
        <v>285</v>
      </c>
      <c r="B289" s="30">
        <f t="shared" si="14"/>
        <v>40</v>
      </c>
      <c r="C289" s="4">
        <f>Input!$D$14</f>
        <v>10166.755399186557</v>
      </c>
      <c r="D289" s="5">
        <f>-PPMT(Input!$D$13/12,$B$4-B290,$B$4,$F$4)</f>
        <v>7530.6064452604624</v>
      </c>
      <c r="E289" s="5">
        <f>-IPMT(Input!$D$13/12,$B$4-B290,$B$4,$F$4)</f>
        <v>2636.1489539260838</v>
      </c>
      <c r="F289" s="8">
        <f t="shared" si="13"/>
        <v>349997.31692669593</v>
      </c>
    </row>
    <row r="290" spans="1:6" x14ac:dyDescent="0.25">
      <c r="A290" s="30">
        <f t="shared" si="12"/>
        <v>286</v>
      </c>
      <c r="B290" s="30">
        <f t="shared" si="14"/>
        <v>39</v>
      </c>
      <c r="C290" s="4">
        <f>Input!$D$14</f>
        <v>10166.755399186557</v>
      </c>
      <c r="D290" s="5">
        <f>-PPMT(Input!$D$13/12,$B$4-B291,$B$4,$F$4)</f>
        <v>7587.3263095080511</v>
      </c>
      <c r="E290" s="5">
        <f>-IPMT(Input!$D$13/12,$B$4-B291,$B$4,$F$4)</f>
        <v>2579.429089678496</v>
      </c>
      <c r="F290" s="8">
        <f t="shared" si="13"/>
        <v>342466.71048143547</v>
      </c>
    </row>
    <row r="291" spans="1:6" x14ac:dyDescent="0.25">
      <c r="A291" s="30">
        <f t="shared" si="12"/>
        <v>287</v>
      </c>
      <c r="B291" s="30">
        <f t="shared" si="14"/>
        <v>38</v>
      </c>
      <c r="C291" s="4">
        <f>Input!$D$14</f>
        <v>10166.755399186557</v>
      </c>
      <c r="D291" s="5">
        <f>-PPMT(Input!$D$13/12,$B$4-B292,$B$4,$F$4)</f>
        <v>7644.4733827757427</v>
      </c>
      <c r="E291" s="5">
        <f>-IPMT(Input!$D$13/12,$B$4-B292,$B$4,$F$4)</f>
        <v>2522.2820164108039</v>
      </c>
      <c r="F291" s="8">
        <f t="shared" si="13"/>
        <v>334879.38417192741</v>
      </c>
    </row>
    <row r="292" spans="1:6" x14ac:dyDescent="0.25">
      <c r="A292" s="30">
        <f t="shared" si="12"/>
        <v>288</v>
      </c>
      <c r="B292" s="30">
        <f t="shared" si="14"/>
        <v>37</v>
      </c>
      <c r="C292" s="4">
        <f>Input!$D$14</f>
        <v>10166.755399186557</v>
      </c>
      <c r="D292" s="5">
        <f>-PPMT(Input!$D$13/12,$B$4-B293,$B$4,$F$4)</f>
        <v>7702.050882764237</v>
      </c>
      <c r="E292" s="5">
        <f>-IPMT(Input!$D$13/12,$B$4-B293,$B$4,$F$4)</f>
        <v>2464.7045164223091</v>
      </c>
      <c r="F292" s="8">
        <f t="shared" si="13"/>
        <v>327234.91078915168</v>
      </c>
    </row>
    <row r="293" spans="1:6" x14ac:dyDescent="0.25">
      <c r="A293" s="30">
        <f t="shared" si="12"/>
        <v>289</v>
      </c>
      <c r="B293" s="30">
        <f t="shared" si="14"/>
        <v>36</v>
      </c>
      <c r="C293" s="4">
        <f>Input!$D$14</f>
        <v>10166.755399186557</v>
      </c>
      <c r="D293" s="5">
        <f>-PPMT(Input!$D$13/12,$B$4-B294,$B$4,$F$4)</f>
        <v>7760.0620514096727</v>
      </c>
      <c r="E293" s="5">
        <f>-IPMT(Input!$D$13/12,$B$4-B294,$B$4,$F$4)</f>
        <v>2406.6933477768739</v>
      </c>
      <c r="F293" s="8">
        <f t="shared" si="13"/>
        <v>319532.85990638746</v>
      </c>
    </row>
    <row r="294" spans="1:6" x14ac:dyDescent="0.25">
      <c r="A294" s="30">
        <f t="shared" si="12"/>
        <v>290</v>
      </c>
      <c r="B294" s="30">
        <f t="shared" si="14"/>
        <v>35</v>
      </c>
      <c r="C294" s="4">
        <f>Input!$D$14</f>
        <v>10166.755399186557</v>
      </c>
      <c r="D294" s="5">
        <f>-PPMT(Input!$D$13/12,$B$4-B295,$B$4,$F$4)</f>
        <v>7818.5101550661639</v>
      </c>
      <c r="E294" s="5">
        <f>-IPMT(Input!$D$13/12,$B$4-B295,$B$4,$F$4)</f>
        <v>2348.2452441203836</v>
      </c>
      <c r="F294" s="8">
        <f t="shared" si="13"/>
        <v>311772.79785497778</v>
      </c>
    </row>
    <row r="295" spans="1:6" x14ac:dyDescent="0.25">
      <c r="A295" s="30">
        <f t="shared" si="12"/>
        <v>291</v>
      </c>
      <c r="B295" s="30">
        <f t="shared" si="14"/>
        <v>34</v>
      </c>
      <c r="C295" s="4">
        <f>Input!$D$14</f>
        <v>10166.755399186557</v>
      </c>
      <c r="D295" s="5">
        <f>-PPMT(Input!$D$13/12,$B$4-B296,$B$4,$F$4)</f>
        <v>7877.3984846897156</v>
      </c>
      <c r="E295" s="5">
        <f>-IPMT(Input!$D$13/12,$B$4-B296,$B$4,$F$4)</f>
        <v>2289.3569144968315</v>
      </c>
      <c r="F295" s="8">
        <f t="shared" si="13"/>
        <v>303954.28769991163</v>
      </c>
    </row>
    <row r="296" spans="1:6" x14ac:dyDescent="0.25">
      <c r="A296" s="30">
        <f t="shared" si="12"/>
        <v>292</v>
      </c>
      <c r="B296" s="30">
        <f t="shared" si="14"/>
        <v>33</v>
      </c>
      <c r="C296" s="4">
        <f>Input!$D$14</f>
        <v>10166.755399186557</v>
      </c>
      <c r="D296" s="5">
        <f>-PPMT(Input!$D$13/12,$B$4-B297,$B$4,$F$4)</f>
        <v>7936.7303560235259</v>
      </c>
      <c r="E296" s="5">
        <f>-IPMT(Input!$D$13/12,$B$4-B297,$B$4,$F$4)</f>
        <v>2230.0250431630207</v>
      </c>
      <c r="F296" s="8">
        <f t="shared" si="13"/>
        <v>296076.88921522192</v>
      </c>
    </row>
    <row r="297" spans="1:6" x14ac:dyDescent="0.25">
      <c r="A297" s="30">
        <f t="shared" si="12"/>
        <v>293</v>
      </c>
      <c r="B297" s="30">
        <f t="shared" si="14"/>
        <v>32</v>
      </c>
      <c r="C297" s="4">
        <f>Input!$D$14</f>
        <v>10166.755399186557</v>
      </c>
      <c r="D297" s="5">
        <f>-PPMT(Input!$D$13/12,$B$4-B298,$B$4,$F$4)</f>
        <v>7996.5091097846762</v>
      </c>
      <c r="E297" s="5">
        <f>-IPMT(Input!$D$13/12,$B$4-B298,$B$4,$F$4)</f>
        <v>2170.246289401869</v>
      </c>
      <c r="F297" s="8">
        <f t="shared" si="13"/>
        <v>288140.15885919839</v>
      </c>
    </row>
    <row r="298" spans="1:6" x14ac:dyDescent="0.25">
      <c r="A298" s="30">
        <f t="shared" si="12"/>
        <v>294</v>
      </c>
      <c r="B298" s="30">
        <f t="shared" si="14"/>
        <v>31</v>
      </c>
      <c r="C298" s="4">
        <f>Input!$D$14</f>
        <v>10166.755399186557</v>
      </c>
      <c r="D298" s="5">
        <f>-PPMT(Input!$D$13/12,$B$4-B299,$B$4,$F$4)</f>
        <v>8056.7381118522399</v>
      </c>
      <c r="E298" s="5">
        <f>-IPMT(Input!$D$13/12,$B$4-B299,$B$4,$F$4)</f>
        <v>2110.0172873343067</v>
      </c>
      <c r="F298" s="8">
        <f t="shared" si="13"/>
        <v>280143.64974941371</v>
      </c>
    </row>
    <row r="299" spans="1:6" x14ac:dyDescent="0.25">
      <c r="A299" s="30">
        <f t="shared" si="12"/>
        <v>295</v>
      </c>
      <c r="B299" s="30">
        <f t="shared" si="14"/>
        <v>30</v>
      </c>
      <c r="C299" s="4">
        <f>Input!$D$14</f>
        <v>10166.755399186557</v>
      </c>
      <c r="D299" s="5">
        <f>-PPMT(Input!$D$13/12,$B$4-B300,$B$4,$F$4)</f>
        <v>8117.4207534567868</v>
      </c>
      <c r="E299" s="5">
        <f>-IPMT(Input!$D$13/12,$B$4-B300,$B$4,$F$4)</f>
        <v>2049.3346457297598</v>
      </c>
      <c r="F299" s="8">
        <f t="shared" si="13"/>
        <v>272086.91163756145</v>
      </c>
    </row>
    <row r="300" spans="1:6" x14ac:dyDescent="0.25">
      <c r="A300" s="30">
        <f t="shared" si="12"/>
        <v>296</v>
      </c>
      <c r="B300" s="30">
        <f t="shared" si="14"/>
        <v>29</v>
      </c>
      <c r="C300" s="4">
        <f>Input!$D$14</f>
        <v>10166.755399186557</v>
      </c>
      <c r="D300" s="5">
        <f>-PPMT(Input!$D$13/12,$B$4-B301,$B$4,$F$4)</f>
        <v>8178.5604513713424</v>
      </c>
      <c r="E300" s="5">
        <f>-IPMT(Input!$D$13/12,$B$4-B301,$B$4,$F$4)</f>
        <v>1988.1949478152051</v>
      </c>
      <c r="F300" s="8">
        <f t="shared" si="13"/>
        <v>263969.49088410469</v>
      </c>
    </row>
    <row r="301" spans="1:6" x14ac:dyDescent="0.25">
      <c r="A301" s="30">
        <f t="shared" si="12"/>
        <v>297</v>
      </c>
      <c r="B301" s="30">
        <f t="shared" si="14"/>
        <v>28</v>
      </c>
      <c r="C301" s="4">
        <f>Input!$D$14</f>
        <v>10166.755399186557</v>
      </c>
      <c r="D301" s="5">
        <f>-PPMT(Input!$D$13/12,$B$4-B302,$B$4,$F$4)</f>
        <v>8240.1606481037634</v>
      </c>
      <c r="E301" s="5">
        <f>-IPMT(Input!$D$13/12,$B$4-B302,$B$4,$F$4)</f>
        <v>1926.5947510827848</v>
      </c>
      <c r="F301" s="8">
        <f t="shared" si="13"/>
        <v>255790.93043273335</v>
      </c>
    </row>
    <row r="302" spans="1:6" x14ac:dyDescent="0.25">
      <c r="A302" s="30">
        <f t="shared" si="12"/>
        <v>298</v>
      </c>
      <c r="B302" s="30">
        <f t="shared" si="14"/>
        <v>27</v>
      </c>
      <c r="C302" s="4">
        <f>Input!$D$14</f>
        <v>10166.755399186557</v>
      </c>
      <c r="D302" s="5">
        <f>-PPMT(Input!$D$13/12,$B$4-B303,$B$4,$F$4)</f>
        <v>8302.2248120905697</v>
      </c>
      <c r="E302" s="5">
        <f>-IPMT(Input!$D$13/12,$B$4-B303,$B$4,$F$4)</f>
        <v>1864.5305870959755</v>
      </c>
      <c r="F302" s="8">
        <f t="shared" si="13"/>
        <v>247550.76978462958</v>
      </c>
    </row>
    <row r="303" spans="1:6" x14ac:dyDescent="0.25">
      <c r="A303" s="30">
        <f t="shared" si="12"/>
        <v>299</v>
      </c>
      <c r="B303" s="30">
        <f t="shared" si="14"/>
        <v>26</v>
      </c>
      <c r="C303" s="4">
        <f>Input!$D$14</f>
        <v>10166.755399186557</v>
      </c>
      <c r="D303" s="5">
        <f>-PPMT(Input!$D$13/12,$B$4-B304,$B$4,$F$4)</f>
        <v>8364.7564378922489</v>
      </c>
      <c r="E303" s="5">
        <f>-IPMT(Input!$D$13/12,$B$4-B304,$B$4,$F$4)</f>
        <v>1801.9989612942973</v>
      </c>
      <c r="F303" s="8">
        <f t="shared" si="13"/>
        <v>239248.54497253901</v>
      </c>
    </row>
    <row r="304" spans="1:6" x14ac:dyDescent="0.25">
      <c r="A304" s="30">
        <f t="shared" si="12"/>
        <v>300</v>
      </c>
      <c r="B304" s="30">
        <f t="shared" si="14"/>
        <v>25</v>
      </c>
      <c r="C304" s="4">
        <f>Input!$D$14</f>
        <v>10166.755399186557</v>
      </c>
      <c r="D304" s="5">
        <f>-PPMT(Input!$D$13/12,$B$4-B305,$B$4,$F$4)</f>
        <v>8427.7590463900015</v>
      </c>
      <c r="E304" s="5">
        <f>-IPMT(Input!$D$13/12,$B$4-B305,$B$4,$F$4)</f>
        <v>1738.9963527965456</v>
      </c>
      <c r="F304" s="8">
        <f t="shared" si="13"/>
        <v>230883.78853464677</v>
      </c>
    </row>
    <row r="305" spans="1:6" x14ac:dyDescent="0.25">
      <c r="A305" s="30">
        <f t="shared" si="12"/>
        <v>301</v>
      </c>
      <c r="B305" s="30">
        <f t="shared" si="14"/>
        <v>24</v>
      </c>
      <c r="C305" s="4">
        <f>Input!$D$14</f>
        <v>10166.755399186557</v>
      </c>
      <c r="D305" s="5">
        <f>-PPMT(Input!$D$13/12,$B$4-B306,$B$4,$F$4)</f>
        <v>8491.2361849839945</v>
      </c>
      <c r="E305" s="5">
        <f>-IPMT(Input!$D$13/12,$B$4-B306,$B$4,$F$4)</f>
        <v>1675.5192142025514</v>
      </c>
      <c r="F305" s="8">
        <f t="shared" si="13"/>
        <v>222456.02948825675</v>
      </c>
    </row>
    <row r="306" spans="1:6" x14ac:dyDescent="0.25">
      <c r="A306" s="30">
        <f t="shared" si="12"/>
        <v>302</v>
      </c>
      <c r="B306" s="30">
        <f t="shared" si="14"/>
        <v>23</v>
      </c>
      <c r="C306" s="4">
        <f>Input!$D$14</f>
        <v>10166.755399186557</v>
      </c>
      <c r="D306" s="5">
        <f>-PPMT(Input!$D$13/12,$B$4-B307,$B$4,$F$4)</f>
        <v>8555.1914277931082</v>
      </c>
      <c r="E306" s="5">
        <f>-IPMT(Input!$D$13/12,$B$4-B307,$B$4,$F$4)</f>
        <v>1611.5639713934386</v>
      </c>
      <c r="F306" s="8">
        <f t="shared" si="13"/>
        <v>213964.79330327275</v>
      </c>
    </row>
    <row r="307" spans="1:6" x14ac:dyDescent="0.25">
      <c r="A307" s="30">
        <f t="shared" si="12"/>
        <v>303</v>
      </c>
      <c r="B307" s="30">
        <f t="shared" si="14"/>
        <v>22</v>
      </c>
      <c r="C307" s="4">
        <f>Input!$D$14</f>
        <v>10166.755399186557</v>
      </c>
      <c r="D307" s="5">
        <f>-PPMT(Input!$D$13/12,$B$4-B308,$B$4,$F$4)</f>
        <v>8619.628375856164</v>
      </c>
      <c r="E307" s="5">
        <f>-IPMT(Input!$D$13/12,$B$4-B308,$B$4,$F$4)</f>
        <v>1547.1270233303835</v>
      </c>
      <c r="F307" s="8">
        <f t="shared" si="13"/>
        <v>205409.60187547962</v>
      </c>
    </row>
    <row r="308" spans="1:6" x14ac:dyDescent="0.25">
      <c r="A308" s="30">
        <f t="shared" si="12"/>
        <v>304</v>
      </c>
      <c r="B308" s="30">
        <f t="shared" si="14"/>
        <v>21</v>
      </c>
      <c r="C308" s="4">
        <f>Input!$D$14</f>
        <v>10166.755399186557</v>
      </c>
      <c r="D308" s="5">
        <f>-PPMT(Input!$D$13/12,$B$4-B309,$B$4,$F$4)</f>
        <v>8684.550657334692</v>
      </c>
      <c r="E308" s="5">
        <f>-IPMT(Input!$D$13/12,$B$4-B309,$B$4,$F$4)</f>
        <v>1482.2047418518548</v>
      </c>
      <c r="F308" s="8">
        <f t="shared" si="13"/>
        <v>196789.97349962345</v>
      </c>
    </row>
    <row r="309" spans="1:6" x14ac:dyDescent="0.25">
      <c r="A309" s="30">
        <f t="shared" ref="A309:A364" si="15">$B$4-B309</f>
        <v>305</v>
      </c>
      <c r="B309" s="30">
        <f t="shared" si="14"/>
        <v>20</v>
      </c>
      <c r="C309" s="4">
        <f>Input!$D$14</f>
        <v>10166.755399186557</v>
      </c>
      <c r="D309" s="5">
        <f>-PPMT(Input!$D$13/12,$B$4-B310,$B$4,$F$4)</f>
        <v>8749.9619277172187</v>
      </c>
      <c r="E309" s="5">
        <f>-IPMT(Input!$D$13/12,$B$4-B310,$B$4,$F$4)</f>
        <v>1416.7934714693286</v>
      </c>
      <c r="F309" s="8">
        <f t="shared" ref="F309:F364" si="16">F308-D308</f>
        <v>188105.42284228877</v>
      </c>
    </row>
    <row r="310" spans="1:6" x14ac:dyDescent="0.25">
      <c r="A310" s="30">
        <f t="shared" si="15"/>
        <v>306</v>
      </c>
      <c r="B310" s="30">
        <f t="shared" si="14"/>
        <v>19</v>
      </c>
      <c r="C310" s="4">
        <f>Input!$D$14</f>
        <v>10166.755399186557</v>
      </c>
      <c r="D310" s="5">
        <f>-PPMT(Input!$D$13/12,$B$4-B311,$B$4,$F$4)</f>
        <v>8815.8658700250835</v>
      </c>
      <c r="E310" s="5">
        <f>-IPMT(Input!$D$13/12,$B$4-B311,$B$4,$F$4)</f>
        <v>1350.8895291614626</v>
      </c>
      <c r="F310" s="8">
        <f t="shared" si="16"/>
        <v>179355.46091457154</v>
      </c>
    </row>
    <row r="311" spans="1:6" x14ac:dyDescent="0.25">
      <c r="A311" s="30">
        <f t="shared" si="15"/>
        <v>307</v>
      </c>
      <c r="B311" s="30">
        <f t="shared" si="14"/>
        <v>18</v>
      </c>
      <c r="C311" s="4">
        <f>Input!$D$14</f>
        <v>10166.755399186557</v>
      </c>
      <c r="D311" s="5">
        <f>-PPMT(Input!$D$13/12,$B$4-B312,$B$4,$F$4)</f>
        <v>8882.2661950198217</v>
      </c>
      <c r="E311" s="5">
        <f>-IPMT(Input!$D$13/12,$B$4-B312,$B$4,$F$4)</f>
        <v>1284.4892041667238</v>
      </c>
      <c r="F311" s="8">
        <f t="shared" si="16"/>
        <v>170539.59504454644</v>
      </c>
    </row>
    <row r="312" spans="1:6" x14ac:dyDescent="0.25">
      <c r="A312" s="30">
        <f t="shared" si="15"/>
        <v>308</v>
      </c>
      <c r="B312" s="30">
        <f t="shared" si="14"/>
        <v>17</v>
      </c>
      <c r="C312" s="4">
        <f>Input!$D$14</f>
        <v>10166.755399186557</v>
      </c>
      <c r="D312" s="5">
        <f>-PPMT(Input!$D$13/12,$B$4-B313,$B$4,$F$4)</f>
        <v>8949.1666414120973</v>
      </c>
      <c r="E312" s="5">
        <f>-IPMT(Input!$D$13/12,$B$4-B313,$B$4,$F$4)</f>
        <v>1217.588757774449</v>
      </c>
      <c r="F312" s="8">
        <f t="shared" si="16"/>
        <v>161657.32884952662</v>
      </c>
    </row>
    <row r="313" spans="1:6" x14ac:dyDescent="0.25">
      <c r="A313" s="30">
        <f t="shared" si="15"/>
        <v>309</v>
      </c>
      <c r="B313" s="30">
        <f t="shared" si="14"/>
        <v>16</v>
      </c>
      <c r="C313" s="4">
        <f>Input!$D$14</f>
        <v>10166.755399186557</v>
      </c>
      <c r="D313" s="5">
        <f>-PPMT(Input!$D$13/12,$B$4-B314,$B$4,$F$4)</f>
        <v>9016.5709760722111</v>
      </c>
      <c r="E313" s="5">
        <f>-IPMT(Input!$D$13/12,$B$4-B314,$B$4,$F$4)</f>
        <v>1150.1844231143361</v>
      </c>
      <c r="F313" s="8">
        <f t="shared" si="16"/>
        <v>152708.16220811452</v>
      </c>
    </row>
    <row r="314" spans="1:6" x14ac:dyDescent="0.25">
      <c r="A314" s="30">
        <f t="shared" si="15"/>
        <v>310</v>
      </c>
      <c r="B314" s="30">
        <f t="shared" si="14"/>
        <v>15</v>
      </c>
      <c r="C314" s="4">
        <f>Input!$D$14</f>
        <v>10166.755399186557</v>
      </c>
      <c r="D314" s="5">
        <f>-PPMT(Input!$D$13/12,$B$4-B315,$B$4,$F$4)</f>
        <v>9084.4829942421984</v>
      </c>
      <c r="E314" s="5">
        <f>-IPMT(Input!$D$13/12,$B$4-B315,$B$4,$F$4)</f>
        <v>1082.2724049443473</v>
      </c>
      <c r="F314" s="8">
        <f t="shared" si="16"/>
        <v>143691.59123204229</v>
      </c>
    </row>
    <row r="315" spans="1:6" x14ac:dyDescent="0.25">
      <c r="A315" s="30">
        <f t="shared" si="15"/>
        <v>311</v>
      </c>
      <c r="B315" s="30">
        <f t="shared" si="14"/>
        <v>14</v>
      </c>
      <c r="C315" s="4">
        <f>Input!$D$14</f>
        <v>10166.755399186557</v>
      </c>
      <c r="D315" s="5">
        <f>-PPMT(Input!$D$13/12,$B$4-B316,$B$4,$F$4)</f>
        <v>9152.9065197495293</v>
      </c>
      <c r="E315" s="5">
        <f>-IPMT(Input!$D$13/12,$B$4-B316,$B$4,$F$4)</f>
        <v>1013.8488794370177</v>
      </c>
      <c r="F315" s="8">
        <f t="shared" si="16"/>
        <v>134607.1082378001</v>
      </c>
    </row>
    <row r="316" spans="1:6" x14ac:dyDescent="0.25">
      <c r="A316" s="30">
        <f t="shared" si="15"/>
        <v>312</v>
      </c>
      <c r="B316" s="30">
        <f t="shared" si="14"/>
        <v>13</v>
      </c>
      <c r="C316" s="4">
        <f>Input!$D$14</f>
        <v>10166.755399186557</v>
      </c>
      <c r="D316" s="5">
        <f>-PPMT(Input!$D$13/12,$B$4-B317,$B$4,$F$4)</f>
        <v>9221.8454052223988</v>
      </c>
      <c r="E316" s="5">
        <f>-IPMT(Input!$D$13/12,$B$4-B317,$B$4,$F$4)</f>
        <v>944.90999396414861</v>
      </c>
      <c r="F316" s="8">
        <f t="shared" si="16"/>
        <v>125454.20171805058</v>
      </c>
    </row>
    <row r="317" spans="1:6" x14ac:dyDescent="0.25">
      <c r="A317" s="30">
        <f t="shared" si="15"/>
        <v>313</v>
      </c>
      <c r="B317" s="30">
        <f t="shared" si="14"/>
        <v>12</v>
      </c>
      <c r="C317" s="4">
        <f>Input!$D$14</f>
        <v>10166.755399186557</v>
      </c>
      <c r="D317" s="5">
        <f>-PPMT(Input!$D$13/12,$B$4-B318,$B$4,$F$4)</f>
        <v>9291.3035323066597</v>
      </c>
      <c r="E317" s="5">
        <f>-IPMT(Input!$D$13/12,$B$4-B318,$B$4,$F$4)</f>
        <v>875.45186687988712</v>
      </c>
      <c r="F317" s="8">
        <f t="shared" si="16"/>
        <v>116232.35631282818</v>
      </c>
    </row>
    <row r="318" spans="1:6" x14ac:dyDescent="0.25">
      <c r="A318" s="30">
        <f t="shared" si="15"/>
        <v>314</v>
      </c>
      <c r="B318" s="30">
        <f t="shared" si="14"/>
        <v>11</v>
      </c>
      <c r="C318" s="4">
        <f>Input!$D$14</f>
        <v>10166.755399186557</v>
      </c>
      <c r="D318" s="5">
        <f>-PPMT(Input!$D$13/12,$B$4-B319,$B$4,$F$4)</f>
        <v>9361.2848118843831</v>
      </c>
      <c r="E318" s="5">
        <f>-IPMT(Input!$D$13/12,$B$4-B319,$B$4,$F$4)</f>
        <v>805.47058730216463</v>
      </c>
      <c r="F318" s="8">
        <f t="shared" si="16"/>
        <v>106941.05278052152</v>
      </c>
    </row>
    <row r="319" spans="1:6" x14ac:dyDescent="0.25">
      <c r="A319" s="30">
        <f t="shared" si="15"/>
        <v>315</v>
      </c>
      <c r="B319" s="30">
        <f t="shared" si="14"/>
        <v>10</v>
      </c>
      <c r="C319" s="4">
        <f>Input!$D$14</f>
        <v>10166.755399186557</v>
      </c>
      <c r="D319" s="5">
        <f>-PPMT(Input!$D$13/12,$B$4-B320,$B$4,$F$4)</f>
        <v>9431.7931842940525</v>
      </c>
      <c r="E319" s="5">
        <f>-IPMT(Input!$D$13/12,$B$4-B320,$B$4,$F$4)</f>
        <v>734.96221489249353</v>
      </c>
      <c r="F319" s="8">
        <f t="shared" si="16"/>
        <v>97579.767968637141</v>
      </c>
    </row>
    <row r="320" spans="1:6" x14ac:dyDescent="0.25">
      <c r="A320" s="30">
        <f t="shared" si="15"/>
        <v>316</v>
      </c>
      <c r="B320" s="30">
        <f t="shared" si="14"/>
        <v>9</v>
      </c>
      <c r="C320" s="4">
        <f>Input!$D$14</f>
        <v>10166.755399186557</v>
      </c>
      <c r="D320" s="5">
        <f>-PPMT(Input!$D$13/12,$B$4-B321,$B$4,$F$4)</f>
        <v>9502.8326195524423</v>
      </c>
      <c r="E320" s="5">
        <f>-IPMT(Input!$D$13/12,$B$4-B321,$B$4,$F$4)</f>
        <v>663.92277963410447</v>
      </c>
      <c r="F320" s="8">
        <f t="shared" si="16"/>
        <v>88147.974784343096</v>
      </c>
    </row>
    <row r="321" spans="1:6" x14ac:dyDescent="0.25">
      <c r="A321" s="30">
        <f t="shared" si="15"/>
        <v>317</v>
      </c>
      <c r="B321" s="30">
        <f t="shared" si="14"/>
        <v>8</v>
      </c>
      <c r="C321" s="4">
        <f>Input!$D$14</f>
        <v>10166.755399186557</v>
      </c>
      <c r="D321" s="5">
        <f>-PPMT(Input!$D$13/12,$B$4-B322,$B$4,$F$4)</f>
        <v>9574.4071175781355</v>
      </c>
      <c r="E321" s="5">
        <f>-IPMT(Input!$D$13/12,$B$4-B322,$B$4,$F$4)</f>
        <v>592.34828160841118</v>
      </c>
      <c r="F321" s="8">
        <f t="shared" si="16"/>
        <v>78645.142164790654</v>
      </c>
    </row>
    <row r="322" spans="1:6" x14ac:dyDescent="0.25">
      <c r="A322" s="30">
        <f t="shared" si="15"/>
        <v>318</v>
      </c>
      <c r="B322" s="30">
        <f t="shared" si="14"/>
        <v>7</v>
      </c>
      <c r="C322" s="4">
        <f>Input!$D$14</f>
        <v>10166.755399186557</v>
      </c>
      <c r="D322" s="5">
        <f>-PPMT(Input!$D$13/12,$B$4-B323,$B$4,$F$4)</f>
        <v>9646.5207084167541</v>
      </c>
      <c r="E322" s="5">
        <f>-IPMT(Input!$D$13/12,$B$4-B323,$B$4,$F$4)</f>
        <v>520.23469076979291</v>
      </c>
      <c r="F322" s="8">
        <f t="shared" si="16"/>
        <v>69070.735047212511</v>
      </c>
    </row>
    <row r="323" spans="1:6" x14ac:dyDescent="0.25">
      <c r="A323" s="30">
        <f t="shared" si="15"/>
        <v>319</v>
      </c>
      <c r="B323" s="30">
        <f t="shared" si="14"/>
        <v>6</v>
      </c>
      <c r="C323" s="4">
        <f>Input!$D$14</f>
        <v>10166.755399186557</v>
      </c>
      <c r="D323" s="5">
        <f>-PPMT(Input!$D$13/12,$B$4-B324,$B$4,$F$4)</f>
        <v>9719.1774524678658</v>
      </c>
      <c r="E323" s="5">
        <f>-IPMT(Input!$D$13/12,$B$4-B324,$B$4,$F$4)</f>
        <v>447.57794671868032</v>
      </c>
      <c r="F323" s="8">
        <f t="shared" si="16"/>
        <v>59424.214338795755</v>
      </c>
    </row>
    <row r="324" spans="1:6" x14ac:dyDescent="0.25">
      <c r="A324" s="30">
        <f t="shared" si="15"/>
        <v>320</v>
      </c>
      <c r="B324" s="30">
        <f t="shared" si="14"/>
        <v>5</v>
      </c>
      <c r="C324" s="4">
        <f>Input!$D$14</f>
        <v>10166.755399186557</v>
      </c>
      <c r="D324" s="5">
        <f>-PPMT(Input!$D$13/12,$B$4-B325,$B$4,$F$4)</f>
        <v>9792.3814407136142</v>
      </c>
      <c r="E324" s="5">
        <f>-IPMT(Input!$D$13/12,$B$4-B325,$B$4,$F$4)</f>
        <v>374.3739584729326</v>
      </c>
      <c r="F324" s="8">
        <f t="shared" si="16"/>
        <v>49705.036886327885</v>
      </c>
    </row>
    <row r="325" spans="1:6" x14ac:dyDescent="0.25">
      <c r="A325" s="30">
        <f t="shared" si="15"/>
        <v>321</v>
      </c>
      <c r="B325" s="30">
        <f t="shared" ref="B325:B364" si="17">B324-1</f>
        <v>4</v>
      </c>
      <c r="C325" s="4">
        <f>Input!$D$14</f>
        <v>10166.755399186557</v>
      </c>
      <c r="D325" s="5">
        <f>-PPMT(Input!$D$13/12,$B$4-B326,$B$4,$F$4)</f>
        <v>9866.1367949490559</v>
      </c>
      <c r="E325" s="5">
        <f>-IPMT(Input!$D$13/12,$B$4-B326,$B$4,$F$4)</f>
        <v>300.61860423749175</v>
      </c>
      <c r="F325" s="8">
        <f t="shared" si="16"/>
        <v>39912.655445614269</v>
      </c>
    </row>
    <row r="326" spans="1:6" x14ac:dyDescent="0.25">
      <c r="A326" s="30">
        <f t="shared" si="15"/>
        <v>322</v>
      </c>
      <c r="B326" s="30">
        <f t="shared" si="17"/>
        <v>3</v>
      </c>
      <c r="C326" s="4">
        <f>Input!$D$14</f>
        <v>10166.755399186557</v>
      </c>
      <c r="D326" s="5">
        <f>-PPMT(Input!$D$13/12,$B$4-B327,$B$4,$F$4)</f>
        <v>9940.4476680142434</v>
      </c>
      <c r="E326" s="5">
        <f>-IPMT(Input!$D$13/12,$B$4-B327,$B$4,$F$4)</f>
        <v>226.30773117230245</v>
      </c>
      <c r="F326" s="8">
        <f t="shared" si="16"/>
        <v>30046.518650665213</v>
      </c>
    </row>
    <row r="327" spans="1:6" x14ac:dyDescent="0.25">
      <c r="A327" s="30">
        <f t="shared" si="15"/>
        <v>323</v>
      </c>
      <c r="B327" s="30">
        <f t="shared" si="17"/>
        <v>2</v>
      </c>
      <c r="C327" s="4">
        <f>Input!$D$14</f>
        <v>10166.755399186557</v>
      </c>
      <c r="D327" s="5">
        <f>-PPMT(Input!$D$13/12,$B$4-B328,$B$4,$F$4)</f>
        <v>10015.318244028063</v>
      </c>
      <c r="E327" s="5">
        <f>-IPMT(Input!$D$13/12,$B$4-B328,$B$4,$F$4)</f>
        <v>151.4371551584841</v>
      </c>
      <c r="F327" s="8">
        <f t="shared" si="16"/>
        <v>20106.07098265097</v>
      </c>
    </row>
    <row r="328" spans="1:6" x14ac:dyDescent="0.25">
      <c r="A328" s="30">
        <f t="shared" si="15"/>
        <v>324</v>
      </c>
      <c r="B328" s="30">
        <f t="shared" si="17"/>
        <v>1</v>
      </c>
      <c r="C328" s="4">
        <f>Input!$D$14</f>
        <v>10166.755399186557</v>
      </c>
      <c r="D328" s="5">
        <f>-PPMT(Input!$D$13/12,$B$4-B329,$B$4,$F$4)</f>
        <v>10090.752738623805</v>
      </c>
      <c r="E328" s="5">
        <f>-IPMT(Input!$D$13/12,$B$4-B329,$B$4,$F$4)</f>
        <v>76.002660562741255</v>
      </c>
      <c r="F328" s="8">
        <f t="shared" si="16"/>
        <v>10090.752738622907</v>
      </c>
    </row>
    <row r="329" spans="1:6" x14ac:dyDescent="0.25">
      <c r="A329" s="30">
        <f t="shared" si="15"/>
        <v>325</v>
      </c>
      <c r="B329" s="30">
        <f t="shared" si="17"/>
        <v>0</v>
      </c>
      <c r="C329" s="4">
        <f>Input!$D$14</f>
        <v>10166.755399186557</v>
      </c>
      <c r="D329" s="5" t="e">
        <f>-PPMT(Input!$D$13/12,$B$4-B330,$B$4,$F$4)</f>
        <v>#NUM!</v>
      </c>
      <c r="E329" s="5" t="e">
        <f>-IPMT(Input!$D$13/12,$B$4-B330,$B$4,$F$4)</f>
        <v>#NUM!</v>
      </c>
      <c r="F329" s="8">
        <f t="shared" si="16"/>
        <v>-8.985807653516531E-10</v>
      </c>
    </row>
    <row r="330" spans="1:6" x14ac:dyDescent="0.25">
      <c r="A330" s="30">
        <f t="shared" si="15"/>
        <v>326</v>
      </c>
      <c r="B330" s="30">
        <f t="shared" si="17"/>
        <v>-1</v>
      </c>
      <c r="C330" s="4">
        <f>Input!$D$14</f>
        <v>10166.755399186557</v>
      </c>
      <c r="D330" s="5" t="e">
        <f>-PPMT(Input!$D$13/12,$B$4-B331,$B$4,$F$4)</f>
        <v>#NUM!</v>
      </c>
      <c r="E330" s="5" t="e">
        <f>-IPMT(Input!$D$13/12,$B$4-B331,$B$4,$F$4)</f>
        <v>#NUM!</v>
      </c>
      <c r="F330" s="8" t="e">
        <f t="shared" si="16"/>
        <v>#NUM!</v>
      </c>
    </row>
    <row r="331" spans="1:6" x14ac:dyDescent="0.25">
      <c r="A331" s="30">
        <f t="shared" si="15"/>
        <v>327</v>
      </c>
      <c r="B331" s="30">
        <f t="shared" si="17"/>
        <v>-2</v>
      </c>
      <c r="C331" s="4">
        <f>Input!$D$14</f>
        <v>10166.755399186557</v>
      </c>
      <c r="D331" s="5" t="e">
        <f>-PPMT(Input!$D$13/12,$B$4-B332,$B$4,$F$4)</f>
        <v>#NUM!</v>
      </c>
      <c r="E331" s="5" t="e">
        <f>-IPMT(Input!$D$13/12,$B$4-B332,$B$4,$F$4)</f>
        <v>#NUM!</v>
      </c>
      <c r="F331" s="8" t="e">
        <f t="shared" si="16"/>
        <v>#NUM!</v>
      </c>
    </row>
    <row r="332" spans="1:6" x14ac:dyDescent="0.25">
      <c r="A332" s="30">
        <f t="shared" si="15"/>
        <v>328</v>
      </c>
      <c r="B332" s="30">
        <f t="shared" si="17"/>
        <v>-3</v>
      </c>
      <c r="C332" s="4">
        <f>Input!$D$14</f>
        <v>10166.755399186557</v>
      </c>
      <c r="D332" s="5" t="e">
        <f>-PPMT(Input!$D$13/12,$B$4-B333,$B$4,$F$4)</f>
        <v>#NUM!</v>
      </c>
      <c r="E332" s="5" t="e">
        <f>-IPMT(Input!$D$13/12,$B$4-B333,$B$4,$F$4)</f>
        <v>#NUM!</v>
      </c>
      <c r="F332" s="8" t="e">
        <f t="shared" si="16"/>
        <v>#NUM!</v>
      </c>
    </row>
    <row r="333" spans="1:6" x14ac:dyDescent="0.25">
      <c r="A333" s="30">
        <f t="shared" si="15"/>
        <v>329</v>
      </c>
      <c r="B333" s="30">
        <f t="shared" si="17"/>
        <v>-4</v>
      </c>
      <c r="C333" s="4">
        <f>Input!$D$14</f>
        <v>10166.755399186557</v>
      </c>
      <c r="D333" s="5" t="e">
        <f>-PPMT(Input!$D$13/12,$B$4-B334,$B$4,$F$4)</f>
        <v>#NUM!</v>
      </c>
      <c r="E333" s="5" t="e">
        <f>-IPMT(Input!$D$13/12,$B$4-B334,$B$4,$F$4)</f>
        <v>#NUM!</v>
      </c>
      <c r="F333" s="8" t="e">
        <f t="shared" si="16"/>
        <v>#NUM!</v>
      </c>
    </row>
    <row r="334" spans="1:6" x14ac:dyDescent="0.25">
      <c r="A334" s="30">
        <f t="shared" si="15"/>
        <v>330</v>
      </c>
      <c r="B334" s="30">
        <f t="shared" si="17"/>
        <v>-5</v>
      </c>
      <c r="C334" s="4">
        <f>Input!$D$14</f>
        <v>10166.755399186557</v>
      </c>
      <c r="D334" s="5" t="e">
        <f>-PPMT(Input!$D$13/12,$B$4-B335,$B$4,$F$4)</f>
        <v>#NUM!</v>
      </c>
      <c r="E334" s="5" t="e">
        <f>-IPMT(Input!$D$13/12,$B$4-B335,$B$4,$F$4)</f>
        <v>#NUM!</v>
      </c>
      <c r="F334" s="8" t="e">
        <f t="shared" si="16"/>
        <v>#NUM!</v>
      </c>
    </row>
    <row r="335" spans="1:6" x14ac:dyDescent="0.25">
      <c r="A335" s="30">
        <f t="shared" si="15"/>
        <v>331</v>
      </c>
      <c r="B335" s="30">
        <f t="shared" si="17"/>
        <v>-6</v>
      </c>
      <c r="C335" s="4">
        <f>Input!$D$14</f>
        <v>10166.755399186557</v>
      </c>
      <c r="D335" s="5" t="e">
        <f>-PPMT(Input!$D$13/12,$B$4-B336,$B$4,$F$4)</f>
        <v>#NUM!</v>
      </c>
      <c r="E335" s="5" t="e">
        <f>-IPMT(Input!$D$13/12,$B$4-B336,$B$4,$F$4)</f>
        <v>#NUM!</v>
      </c>
      <c r="F335" s="8" t="e">
        <f t="shared" si="16"/>
        <v>#NUM!</v>
      </c>
    </row>
    <row r="336" spans="1:6" x14ac:dyDescent="0.25">
      <c r="A336" s="30">
        <f t="shared" si="15"/>
        <v>332</v>
      </c>
      <c r="B336" s="30">
        <f t="shared" si="17"/>
        <v>-7</v>
      </c>
      <c r="C336" s="4">
        <f>Input!$D$14</f>
        <v>10166.755399186557</v>
      </c>
      <c r="D336" s="5" t="e">
        <f>-PPMT(Input!$D$13/12,$B$4-B337,$B$4,$F$4)</f>
        <v>#NUM!</v>
      </c>
      <c r="E336" s="5" t="e">
        <f>-IPMT(Input!$D$13/12,$B$4-B337,$B$4,$F$4)</f>
        <v>#NUM!</v>
      </c>
      <c r="F336" s="8" t="e">
        <f t="shared" si="16"/>
        <v>#NUM!</v>
      </c>
    </row>
    <row r="337" spans="1:6" x14ac:dyDescent="0.25">
      <c r="A337" s="30">
        <f t="shared" si="15"/>
        <v>333</v>
      </c>
      <c r="B337" s="30">
        <f t="shared" si="17"/>
        <v>-8</v>
      </c>
      <c r="C337" s="4">
        <f>Input!$D$14</f>
        <v>10166.755399186557</v>
      </c>
      <c r="D337" s="5" t="e">
        <f>-PPMT(Input!$D$13/12,$B$4-B338,$B$4,$F$4)</f>
        <v>#NUM!</v>
      </c>
      <c r="E337" s="5" t="e">
        <f>-IPMT(Input!$D$13/12,$B$4-B338,$B$4,$F$4)</f>
        <v>#NUM!</v>
      </c>
      <c r="F337" s="8" t="e">
        <f t="shared" si="16"/>
        <v>#NUM!</v>
      </c>
    </row>
    <row r="338" spans="1:6" x14ac:dyDescent="0.25">
      <c r="A338" s="30">
        <f t="shared" si="15"/>
        <v>334</v>
      </c>
      <c r="B338" s="30">
        <f t="shared" si="17"/>
        <v>-9</v>
      </c>
      <c r="C338" s="4">
        <f>Input!$D$14</f>
        <v>10166.755399186557</v>
      </c>
      <c r="D338" s="5" t="e">
        <f>-PPMT(Input!$D$13/12,$B$4-B339,$B$4,$F$4)</f>
        <v>#NUM!</v>
      </c>
      <c r="E338" s="5" t="e">
        <f>-IPMT(Input!$D$13/12,$B$4-B339,$B$4,$F$4)</f>
        <v>#NUM!</v>
      </c>
      <c r="F338" s="8" t="e">
        <f t="shared" si="16"/>
        <v>#NUM!</v>
      </c>
    </row>
    <row r="339" spans="1:6" x14ac:dyDescent="0.25">
      <c r="A339" s="30">
        <f t="shared" si="15"/>
        <v>335</v>
      </c>
      <c r="B339" s="30">
        <f t="shared" si="17"/>
        <v>-10</v>
      </c>
      <c r="C339" s="4">
        <f>Input!$D$14</f>
        <v>10166.755399186557</v>
      </c>
      <c r="D339" s="5" t="e">
        <f>-PPMT(Input!$D$13/12,$B$4-B340,$B$4,$F$4)</f>
        <v>#NUM!</v>
      </c>
      <c r="E339" s="5" t="e">
        <f>-IPMT(Input!$D$13/12,$B$4-B340,$B$4,$F$4)</f>
        <v>#NUM!</v>
      </c>
      <c r="F339" s="8" t="e">
        <f t="shared" si="16"/>
        <v>#NUM!</v>
      </c>
    </row>
    <row r="340" spans="1:6" x14ac:dyDescent="0.25">
      <c r="A340" s="30">
        <f t="shared" si="15"/>
        <v>336</v>
      </c>
      <c r="B340" s="30">
        <f t="shared" si="17"/>
        <v>-11</v>
      </c>
      <c r="C340" s="4">
        <f>Input!$D$14</f>
        <v>10166.755399186557</v>
      </c>
      <c r="D340" s="5" t="e">
        <f>-PPMT(Input!$D$13/12,$B$4-B341,$B$4,$F$4)</f>
        <v>#NUM!</v>
      </c>
      <c r="E340" s="5" t="e">
        <f>-IPMT(Input!$D$13/12,$B$4-B341,$B$4,$F$4)</f>
        <v>#NUM!</v>
      </c>
      <c r="F340" s="8" t="e">
        <f t="shared" si="16"/>
        <v>#NUM!</v>
      </c>
    </row>
    <row r="341" spans="1:6" x14ac:dyDescent="0.25">
      <c r="A341" s="30">
        <f t="shared" si="15"/>
        <v>337</v>
      </c>
      <c r="B341" s="30">
        <f t="shared" si="17"/>
        <v>-12</v>
      </c>
      <c r="C341" s="4">
        <f>Input!$D$14</f>
        <v>10166.755399186557</v>
      </c>
      <c r="D341" s="5" t="e">
        <f>-PPMT(Input!$D$13/12,$B$4-B342,$B$4,$F$4)</f>
        <v>#NUM!</v>
      </c>
      <c r="E341" s="5" t="e">
        <f>-IPMT(Input!$D$13/12,$B$4-B342,$B$4,$F$4)</f>
        <v>#NUM!</v>
      </c>
      <c r="F341" s="8" t="e">
        <f t="shared" si="16"/>
        <v>#NUM!</v>
      </c>
    </row>
    <row r="342" spans="1:6" x14ac:dyDescent="0.25">
      <c r="A342" s="30">
        <f t="shared" si="15"/>
        <v>338</v>
      </c>
      <c r="B342" s="30">
        <f t="shared" si="17"/>
        <v>-13</v>
      </c>
      <c r="C342" s="4">
        <f>Input!$D$14</f>
        <v>10166.755399186557</v>
      </c>
      <c r="D342" s="5" t="e">
        <f>-PPMT(Input!$D$13/12,$B$4-B343,$B$4,$F$4)</f>
        <v>#NUM!</v>
      </c>
      <c r="E342" s="5" t="e">
        <f>-IPMT(Input!$D$13/12,$B$4-B343,$B$4,$F$4)</f>
        <v>#NUM!</v>
      </c>
      <c r="F342" s="8" t="e">
        <f t="shared" si="16"/>
        <v>#NUM!</v>
      </c>
    </row>
    <row r="343" spans="1:6" x14ac:dyDescent="0.25">
      <c r="A343" s="30">
        <f t="shared" si="15"/>
        <v>339</v>
      </c>
      <c r="B343" s="30">
        <f t="shared" si="17"/>
        <v>-14</v>
      </c>
      <c r="C343" s="4">
        <f>Input!$D$14</f>
        <v>10166.755399186557</v>
      </c>
      <c r="D343" s="5" t="e">
        <f>-PPMT(Input!$D$13/12,$B$4-B344,$B$4,$F$4)</f>
        <v>#NUM!</v>
      </c>
      <c r="E343" s="5" t="e">
        <f>-IPMT(Input!$D$13/12,$B$4-B344,$B$4,$F$4)</f>
        <v>#NUM!</v>
      </c>
      <c r="F343" s="8" t="e">
        <f t="shared" si="16"/>
        <v>#NUM!</v>
      </c>
    </row>
    <row r="344" spans="1:6" x14ac:dyDescent="0.25">
      <c r="A344" s="30">
        <f t="shared" si="15"/>
        <v>340</v>
      </c>
      <c r="B344" s="30">
        <f t="shared" si="17"/>
        <v>-15</v>
      </c>
      <c r="C344" s="4">
        <f>Input!$D$14</f>
        <v>10166.755399186557</v>
      </c>
      <c r="D344" s="5" t="e">
        <f>-PPMT(Input!$D$13/12,$B$4-B345,$B$4,$F$4)</f>
        <v>#NUM!</v>
      </c>
      <c r="E344" s="5" t="e">
        <f>-IPMT(Input!$D$13/12,$B$4-B345,$B$4,$F$4)</f>
        <v>#NUM!</v>
      </c>
      <c r="F344" s="8" t="e">
        <f t="shared" si="16"/>
        <v>#NUM!</v>
      </c>
    </row>
    <row r="345" spans="1:6" x14ac:dyDescent="0.25">
      <c r="A345" s="30">
        <f t="shared" si="15"/>
        <v>341</v>
      </c>
      <c r="B345" s="30">
        <f t="shared" si="17"/>
        <v>-16</v>
      </c>
      <c r="C345" s="4">
        <f>Input!$D$14</f>
        <v>10166.755399186557</v>
      </c>
      <c r="D345" s="5" t="e">
        <f>-PPMT(Input!$D$13/12,$B$4-B346,$B$4,$F$4)</f>
        <v>#NUM!</v>
      </c>
      <c r="E345" s="5" t="e">
        <f>-IPMT(Input!$D$13/12,$B$4-B346,$B$4,$F$4)</f>
        <v>#NUM!</v>
      </c>
      <c r="F345" s="8" t="e">
        <f t="shared" si="16"/>
        <v>#NUM!</v>
      </c>
    </row>
    <row r="346" spans="1:6" x14ac:dyDescent="0.25">
      <c r="A346" s="30">
        <f t="shared" si="15"/>
        <v>342</v>
      </c>
      <c r="B346" s="30">
        <f t="shared" si="17"/>
        <v>-17</v>
      </c>
      <c r="C346" s="4">
        <f>Input!$D$14</f>
        <v>10166.755399186557</v>
      </c>
      <c r="D346" s="5" t="e">
        <f>-PPMT(Input!$D$13/12,$B$4-B347,$B$4,$F$4)</f>
        <v>#NUM!</v>
      </c>
      <c r="E346" s="5" t="e">
        <f>-IPMT(Input!$D$13/12,$B$4-B347,$B$4,$F$4)</f>
        <v>#NUM!</v>
      </c>
      <c r="F346" s="8" t="e">
        <f t="shared" si="16"/>
        <v>#NUM!</v>
      </c>
    </row>
    <row r="347" spans="1:6" x14ac:dyDescent="0.25">
      <c r="A347" s="30">
        <f t="shared" si="15"/>
        <v>343</v>
      </c>
      <c r="B347" s="30">
        <f t="shared" si="17"/>
        <v>-18</v>
      </c>
      <c r="C347" s="4">
        <f>Input!$D$14</f>
        <v>10166.755399186557</v>
      </c>
      <c r="D347" s="5" t="e">
        <f>-PPMT(Input!$D$13/12,$B$4-B348,$B$4,$F$4)</f>
        <v>#NUM!</v>
      </c>
      <c r="E347" s="5" t="e">
        <f>-IPMT(Input!$D$13/12,$B$4-B348,$B$4,$F$4)</f>
        <v>#NUM!</v>
      </c>
      <c r="F347" s="8" t="e">
        <f t="shared" si="16"/>
        <v>#NUM!</v>
      </c>
    </row>
    <row r="348" spans="1:6" x14ac:dyDescent="0.25">
      <c r="A348" s="30">
        <f t="shared" si="15"/>
        <v>344</v>
      </c>
      <c r="B348" s="30">
        <f t="shared" si="17"/>
        <v>-19</v>
      </c>
      <c r="C348" s="4">
        <f>Input!$D$14</f>
        <v>10166.755399186557</v>
      </c>
      <c r="D348" s="5" t="e">
        <f>-PPMT(Input!$D$13/12,$B$4-B349,$B$4,$F$4)</f>
        <v>#NUM!</v>
      </c>
      <c r="E348" s="5" t="e">
        <f>-IPMT(Input!$D$13/12,$B$4-B349,$B$4,$F$4)</f>
        <v>#NUM!</v>
      </c>
      <c r="F348" s="8" t="e">
        <f t="shared" si="16"/>
        <v>#NUM!</v>
      </c>
    </row>
    <row r="349" spans="1:6" x14ac:dyDescent="0.25">
      <c r="A349" s="30">
        <f t="shared" si="15"/>
        <v>345</v>
      </c>
      <c r="B349" s="30">
        <f t="shared" si="17"/>
        <v>-20</v>
      </c>
      <c r="C349" s="4">
        <f>Input!$D$14</f>
        <v>10166.755399186557</v>
      </c>
      <c r="D349" s="5" t="e">
        <f>-PPMT(Input!$D$13/12,$B$4-B350,$B$4,$F$4)</f>
        <v>#NUM!</v>
      </c>
      <c r="E349" s="5" t="e">
        <f>-IPMT(Input!$D$13/12,$B$4-B350,$B$4,$F$4)</f>
        <v>#NUM!</v>
      </c>
      <c r="F349" s="8" t="e">
        <f t="shared" si="16"/>
        <v>#NUM!</v>
      </c>
    </row>
    <row r="350" spans="1:6" x14ac:dyDescent="0.25">
      <c r="A350" s="30">
        <f t="shared" si="15"/>
        <v>346</v>
      </c>
      <c r="B350" s="30">
        <f t="shared" si="17"/>
        <v>-21</v>
      </c>
      <c r="C350" s="4">
        <f>Input!$D$14</f>
        <v>10166.755399186557</v>
      </c>
      <c r="D350" s="5" t="e">
        <f>-PPMT(Input!$D$13/12,$B$4-B351,$B$4,$F$4)</f>
        <v>#NUM!</v>
      </c>
      <c r="E350" s="5" t="e">
        <f>-IPMT(Input!$D$13/12,$B$4-B351,$B$4,$F$4)</f>
        <v>#NUM!</v>
      </c>
      <c r="F350" s="8" t="e">
        <f t="shared" si="16"/>
        <v>#NUM!</v>
      </c>
    </row>
    <row r="351" spans="1:6" x14ac:dyDescent="0.25">
      <c r="A351" s="30">
        <f t="shared" si="15"/>
        <v>347</v>
      </c>
      <c r="B351" s="30">
        <f t="shared" si="17"/>
        <v>-22</v>
      </c>
      <c r="C351" s="4">
        <f>Input!$D$14</f>
        <v>10166.755399186557</v>
      </c>
      <c r="D351" s="5" t="e">
        <f>-PPMT(Input!$D$13/12,$B$4-B352,$B$4,$F$4)</f>
        <v>#NUM!</v>
      </c>
      <c r="E351" s="5" t="e">
        <f>-IPMT(Input!$D$13/12,$B$4-B352,$B$4,$F$4)</f>
        <v>#NUM!</v>
      </c>
      <c r="F351" s="8" t="e">
        <f t="shared" si="16"/>
        <v>#NUM!</v>
      </c>
    </row>
    <row r="352" spans="1:6" x14ac:dyDescent="0.25">
      <c r="A352" s="30">
        <f t="shared" si="15"/>
        <v>348</v>
      </c>
      <c r="B352" s="30">
        <f t="shared" si="17"/>
        <v>-23</v>
      </c>
      <c r="C352" s="4">
        <f>Input!$D$14</f>
        <v>10166.755399186557</v>
      </c>
      <c r="D352" s="5" t="e">
        <f>-PPMT(Input!$D$13/12,$B$4-B353,$B$4,$F$4)</f>
        <v>#NUM!</v>
      </c>
      <c r="E352" s="5" t="e">
        <f>-IPMT(Input!$D$13/12,$B$4-B353,$B$4,$F$4)</f>
        <v>#NUM!</v>
      </c>
      <c r="F352" s="8" t="e">
        <f t="shared" si="16"/>
        <v>#NUM!</v>
      </c>
    </row>
    <row r="353" spans="1:6" x14ac:dyDescent="0.25">
      <c r="A353" s="30">
        <f t="shared" si="15"/>
        <v>349</v>
      </c>
      <c r="B353" s="30">
        <f t="shared" si="17"/>
        <v>-24</v>
      </c>
      <c r="C353" s="4">
        <f>Input!$D$14</f>
        <v>10166.755399186557</v>
      </c>
      <c r="D353" s="5" t="e">
        <f>-PPMT(Input!$D$13/12,$B$4-B354,$B$4,$F$4)</f>
        <v>#NUM!</v>
      </c>
      <c r="E353" s="5" t="e">
        <f>-IPMT(Input!$D$13/12,$B$4-B354,$B$4,$F$4)</f>
        <v>#NUM!</v>
      </c>
      <c r="F353" s="8" t="e">
        <f t="shared" si="16"/>
        <v>#NUM!</v>
      </c>
    </row>
    <row r="354" spans="1:6" x14ac:dyDescent="0.25">
      <c r="A354" s="30">
        <f t="shared" si="15"/>
        <v>350</v>
      </c>
      <c r="B354" s="30">
        <f t="shared" si="17"/>
        <v>-25</v>
      </c>
      <c r="C354" s="4">
        <f>Input!$D$14</f>
        <v>10166.755399186557</v>
      </c>
      <c r="D354" s="5" t="e">
        <f>-PPMT(Input!$D$13/12,$B$4-B355,$B$4,$F$4)</f>
        <v>#NUM!</v>
      </c>
      <c r="E354" s="5" t="e">
        <f>-IPMT(Input!$D$13/12,$B$4-B355,$B$4,$F$4)</f>
        <v>#NUM!</v>
      </c>
      <c r="F354" s="8" t="e">
        <f t="shared" si="16"/>
        <v>#NUM!</v>
      </c>
    </row>
    <row r="355" spans="1:6" x14ac:dyDescent="0.25">
      <c r="A355" s="30">
        <f t="shared" si="15"/>
        <v>351</v>
      </c>
      <c r="B355" s="30">
        <f t="shared" si="17"/>
        <v>-26</v>
      </c>
      <c r="C355" s="4">
        <f>Input!$D$14</f>
        <v>10166.755399186557</v>
      </c>
      <c r="D355" s="5" t="e">
        <f>-PPMT(Input!$D$13/12,$B$4-B356,$B$4,$F$4)</f>
        <v>#NUM!</v>
      </c>
      <c r="E355" s="5" t="e">
        <f>-IPMT(Input!$D$13/12,$B$4-B356,$B$4,$F$4)</f>
        <v>#NUM!</v>
      </c>
      <c r="F355" s="8" t="e">
        <f t="shared" si="16"/>
        <v>#NUM!</v>
      </c>
    </row>
    <row r="356" spans="1:6" x14ac:dyDescent="0.25">
      <c r="A356" s="30">
        <f t="shared" si="15"/>
        <v>352</v>
      </c>
      <c r="B356" s="30">
        <f t="shared" si="17"/>
        <v>-27</v>
      </c>
      <c r="C356" s="4">
        <f>Input!$D$14</f>
        <v>10166.755399186557</v>
      </c>
      <c r="D356" s="5" t="e">
        <f>-PPMT(Input!$D$13/12,$B$4-B357,$B$4,$F$4)</f>
        <v>#NUM!</v>
      </c>
      <c r="E356" s="5" t="e">
        <f>-IPMT(Input!$D$13/12,$B$4-B357,$B$4,$F$4)</f>
        <v>#NUM!</v>
      </c>
      <c r="F356" s="8" t="e">
        <f t="shared" si="16"/>
        <v>#NUM!</v>
      </c>
    </row>
    <row r="357" spans="1:6" x14ac:dyDescent="0.25">
      <c r="A357" s="30">
        <f t="shared" si="15"/>
        <v>353</v>
      </c>
      <c r="B357" s="30">
        <f t="shared" si="17"/>
        <v>-28</v>
      </c>
      <c r="C357" s="4">
        <f>Input!$D$14</f>
        <v>10166.755399186557</v>
      </c>
      <c r="D357" s="5" t="e">
        <f>-PPMT(Input!$D$13/12,$B$4-B358,$B$4,$F$4)</f>
        <v>#NUM!</v>
      </c>
      <c r="E357" s="5" t="e">
        <f>-IPMT(Input!$D$13/12,$B$4-B358,$B$4,$F$4)</f>
        <v>#NUM!</v>
      </c>
      <c r="F357" s="8" t="e">
        <f t="shared" si="16"/>
        <v>#NUM!</v>
      </c>
    </row>
    <row r="358" spans="1:6" x14ac:dyDescent="0.25">
      <c r="A358" s="30">
        <f t="shared" si="15"/>
        <v>354</v>
      </c>
      <c r="B358" s="30">
        <f t="shared" si="17"/>
        <v>-29</v>
      </c>
      <c r="C358" s="4">
        <f>Input!$D$14</f>
        <v>10166.755399186557</v>
      </c>
      <c r="D358" s="5" t="e">
        <f>-PPMT(Input!$D$13/12,$B$4-B359,$B$4,$F$4)</f>
        <v>#NUM!</v>
      </c>
      <c r="E358" s="5" t="e">
        <f>-IPMT(Input!$D$13/12,$B$4-B359,$B$4,$F$4)</f>
        <v>#NUM!</v>
      </c>
      <c r="F358" s="8" t="e">
        <f t="shared" si="16"/>
        <v>#NUM!</v>
      </c>
    </row>
    <row r="359" spans="1:6" x14ac:dyDescent="0.25">
      <c r="A359" s="30">
        <f t="shared" si="15"/>
        <v>355</v>
      </c>
      <c r="B359" s="30">
        <f t="shared" si="17"/>
        <v>-30</v>
      </c>
      <c r="C359" s="4">
        <f>Input!$D$14</f>
        <v>10166.755399186557</v>
      </c>
      <c r="D359" s="5" t="e">
        <f>-PPMT(Input!$D$13/12,$B$4-B360,$B$4,$F$4)</f>
        <v>#NUM!</v>
      </c>
      <c r="E359" s="5" t="e">
        <f>-IPMT(Input!$D$13/12,$B$4-B360,$B$4,$F$4)</f>
        <v>#NUM!</v>
      </c>
      <c r="F359" s="8" t="e">
        <f t="shared" si="16"/>
        <v>#NUM!</v>
      </c>
    </row>
    <row r="360" spans="1:6" x14ac:dyDescent="0.25">
      <c r="A360" s="30">
        <f t="shared" si="15"/>
        <v>356</v>
      </c>
      <c r="B360" s="30">
        <f t="shared" si="17"/>
        <v>-31</v>
      </c>
      <c r="C360" s="4">
        <f>Input!$D$14</f>
        <v>10166.755399186557</v>
      </c>
      <c r="D360" s="5" t="e">
        <f>-PPMT(Input!$D$13/12,$B$4-B361,$B$4,$F$4)</f>
        <v>#NUM!</v>
      </c>
      <c r="E360" s="5" t="e">
        <f>-IPMT(Input!$D$13/12,$B$4-B361,$B$4,$F$4)</f>
        <v>#NUM!</v>
      </c>
      <c r="F360" s="8" t="e">
        <f t="shared" si="16"/>
        <v>#NUM!</v>
      </c>
    </row>
    <row r="361" spans="1:6" x14ac:dyDescent="0.25">
      <c r="A361" s="30">
        <f t="shared" si="15"/>
        <v>357</v>
      </c>
      <c r="B361" s="30">
        <f t="shared" si="17"/>
        <v>-32</v>
      </c>
      <c r="C361" s="4">
        <f>Input!$D$14</f>
        <v>10166.755399186557</v>
      </c>
      <c r="D361" s="5" t="e">
        <f>-PPMT(Input!$D$13/12,$B$4-B362,$B$4,$F$4)</f>
        <v>#NUM!</v>
      </c>
      <c r="E361" s="5" t="e">
        <f>-IPMT(Input!$D$13/12,$B$4-B362,$B$4,$F$4)</f>
        <v>#NUM!</v>
      </c>
      <c r="F361" s="8" t="e">
        <f t="shared" si="16"/>
        <v>#NUM!</v>
      </c>
    </row>
    <row r="362" spans="1:6" x14ac:dyDescent="0.25">
      <c r="A362" s="30">
        <f t="shared" si="15"/>
        <v>358</v>
      </c>
      <c r="B362" s="30">
        <f t="shared" si="17"/>
        <v>-33</v>
      </c>
      <c r="C362" s="4">
        <f>Input!$D$14</f>
        <v>10166.755399186557</v>
      </c>
      <c r="D362" s="5" t="e">
        <f>-PPMT(Input!$D$13/12,$B$4-B363,$B$4,$F$4)</f>
        <v>#NUM!</v>
      </c>
      <c r="E362" s="5" t="e">
        <f>-IPMT(Input!$D$13/12,$B$4-B363,$B$4,$F$4)</f>
        <v>#NUM!</v>
      </c>
      <c r="F362" s="8" t="e">
        <f t="shared" si="16"/>
        <v>#NUM!</v>
      </c>
    </row>
    <row r="363" spans="1:6" x14ac:dyDescent="0.25">
      <c r="A363" s="30">
        <f t="shared" si="15"/>
        <v>359</v>
      </c>
      <c r="B363" s="30">
        <f t="shared" si="17"/>
        <v>-34</v>
      </c>
      <c r="C363" s="4">
        <f>Input!$D$14</f>
        <v>10166.755399186557</v>
      </c>
      <c r="D363" s="5" t="e">
        <f>-PPMT(Input!$D$13/12,$B$4-B364,$B$4,$F$4)</f>
        <v>#NUM!</v>
      </c>
      <c r="E363" s="5" t="e">
        <f>-IPMT(Input!$D$13/12,$B$4-B364,$B$4,$F$4)</f>
        <v>#NUM!</v>
      </c>
      <c r="F363" s="8" t="e">
        <f t="shared" si="16"/>
        <v>#NUM!</v>
      </c>
    </row>
    <row r="364" spans="1:6" x14ac:dyDescent="0.25">
      <c r="A364" s="30">
        <f t="shared" si="15"/>
        <v>360</v>
      </c>
      <c r="B364" s="30">
        <f t="shared" si="17"/>
        <v>-35</v>
      </c>
      <c r="C364" s="4">
        <f>Input!$D$14</f>
        <v>10166.755399186557</v>
      </c>
      <c r="D364" s="5">
        <f>-PPMT(Input!$D$13/12,$B$4-B365,$B$4,$F$4)</f>
        <v>10090.752738623805</v>
      </c>
      <c r="E364" s="5">
        <f>-IPMT(Input!$D$13/12,$B$4-B365,$B$4,$F$4)</f>
        <v>76.002660562741255</v>
      </c>
      <c r="F364" s="8" t="e">
        <f t="shared" si="16"/>
        <v>#NUM!</v>
      </c>
    </row>
  </sheetData>
  <mergeCells count="1">
    <mergeCell ref="A1:F1"/>
  </mergeCells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Input</vt:lpstr>
      <vt:lpstr>Loan Am</vt:lpstr>
      <vt:lpstr>Resale Am</vt:lpstr>
      <vt:lpstr>Purchase Am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Eddie</cp:lastModifiedBy>
  <cp:lastPrinted>2013-06-27T17:26:36Z</cp:lastPrinted>
  <dcterms:created xsi:type="dcterms:W3CDTF">2007-06-04T16:47:07Z</dcterms:created>
  <dcterms:modified xsi:type="dcterms:W3CDTF">2016-05-23T22:19:20Z</dcterms:modified>
</cp:coreProperties>
</file>